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\o910\O914\Akční plány_3_kolo\finalni_podoba\letiště\"/>
    </mc:Choice>
  </mc:AlternateContent>
  <bookViews>
    <workbookView xWindow="0" yWindow="0" windowWidth="28800" windowHeight="14100"/>
  </bookViews>
  <sheets>
    <sheet name="A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F4" i="1"/>
  <c r="G4" i="1"/>
  <c r="H4" i="1"/>
  <c r="I4" i="1"/>
  <c r="J4" i="1"/>
  <c r="K4" i="1"/>
  <c r="L4" i="1"/>
  <c r="M4" i="1"/>
  <c r="N4" i="1"/>
  <c r="O4" i="1"/>
  <c r="P4" i="1"/>
  <c r="F5" i="1"/>
  <c r="G5" i="1"/>
  <c r="H5" i="1"/>
  <c r="I5" i="1"/>
  <c r="J5" i="1"/>
  <c r="K5" i="1"/>
  <c r="L5" i="1"/>
  <c r="M5" i="1"/>
  <c r="N5" i="1"/>
  <c r="O5" i="1"/>
  <c r="P5" i="1"/>
  <c r="L19" i="1"/>
  <c r="M19" i="1"/>
  <c r="N19" i="1"/>
</calcChain>
</file>

<file path=xl/sharedStrings.xml><?xml version="1.0" encoding="utf-8"?>
<sst xmlns="http://schemas.openxmlformats.org/spreadsheetml/2006/main" count="70" uniqueCount="56">
  <si>
    <t xml:space="preserve">Plánovaná opatření vychází jednak z potřeby řešit prioritní situace (zejména situace v noční době) a dosáhnout jejich zlepšení, a také musí reagovat na dosavadní a očekávaný vývoj hlukové situace. Zásadním hlediskem je, zda dochází, nebo hrozí riziko překračování hygienického limitu hluku z leteckého provozu. Vzhledem k nárůstu leteckého provozu, vývoji skladby letadel a vývoji hlukové situace v noční době je zapotřebí reagovat především formou zdokonalování nástrojů pro prosazovaní současně platných opatření. Hlavním cílem koordinačních opatření je snížení počtu zpožděných a dřívějších odletů, či příletů. Z tohoto důvodu je nutné zapojení všech zainteresovaných aktérů, jako jsou Ministerstvo dopravy, Úřad pro civilní letectví, Řízení letového provozu a samozřejmě provozovatele letiště a leteckých dopravců. Nejedná se o zavádění nových provozních opatření, či omezení, ale nastavení mechanismů pro jejich efektivní vymáhání. Náklady v současné době nejsou plně známé. Předpokládají se zejména náklady na personál a úpravu informačních systémů (databáze, komunikace, ekonomika).
</t>
  </si>
  <si>
    <t>souhrn navrhovaných akcí včetně opatření na zachování tichých zónu (a odpovídající rozpočet a cíle)</t>
  </si>
  <si>
    <t>Komentář-summary of noise management actions including measures to preserve quiet areas /and related budget and targets) envisaged/</t>
  </si>
  <si>
    <t>**) nejvyšší datum ze sloupce Ukončení</t>
  </si>
  <si>
    <t>*) nejnižší datum ze sloupce Zahájení</t>
  </si>
  <si>
    <t>trvá</t>
  </si>
  <si>
    <t>Night time / Noční doba</t>
  </si>
  <si>
    <t>Day time /  Denní doba</t>
  </si>
  <si>
    <t>Datum</t>
  </si>
  <si>
    <t>/mil.EUR/</t>
  </si>
  <si>
    <t>Number of people experiencing noise reduction / Počet obyvatel, u nichž dojde ke snížení hluku</t>
  </si>
  <si>
    <t>Completion /Ukončení **)</t>
  </si>
  <si>
    <t>Adoption / Zahájení *)</t>
  </si>
  <si>
    <t>Total cost / Celkové náklady</t>
  </si>
  <si>
    <t>Nuber of actions / Počet akcí</t>
  </si>
  <si>
    <t>AP summary</t>
  </si>
  <si>
    <t>AP Overview/ Akční plány-přehled</t>
  </si>
  <si>
    <t>SUM</t>
  </si>
  <si>
    <t>Zlepšení osob ve vnitřních chráněných prostorech.</t>
  </si>
  <si>
    <t>2025</t>
  </si>
  <si>
    <t>2020</t>
  </si>
  <si>
    <t>Doplňková izolační opatření</t>
  </si>
  <si>
    <t>Izolační opatření</t>
  </si>
  <si>
    <t>Dobrovíz, Horoměřice, Jeneč, Kněževes, Přední kopanina</t>
  </si>
  <si>
    <t>Opatření přináší snížení počtu pohybů o 20%; v současné době se upřesňují finanční dopady a proto v tuto chvíli není možné stanovit odhadované náklady.</t>
  </si>
  <si>
    <t>N/A</t>
  </si>
  <si>
    <t>Omezení počtu slotů v noční době na 40</t>
  </si>
  <si>
    <t>Provozní omezení</t>
  </si>
  <si>
    <t>Úprava poplatků za porušení koordinačních mechanismů</t>
  </si>
  <si>
    <t>Koordinační opatření</t>
  </si>
  <si>
    <t>Snaha o zamezení dřívějších přistání s denním časovým slotem v noční době</t>
  </si>
  <si>
    <t>Snaha o zamezení nočních přistání bez koordinovaného nočního slotu</t>
  </si>
  <si>
    <t>Jedná se o soubor na sobě závislých koordinačních opatření, které by společným působením měly vést ke snížení počtu pohybů v noční době o 25%.</t>
  </si>
  <si>
    <t>Zamezení dřívějších odletů před 6:00 LT</t>
  </si>
  <si>
    <t>Dobrovíz, Horoměřice, Jeneč, Kněževes, Praha, Tuchoměřice, další obce dotčené menšími, než mezními hodnotami</t>
  </si>
  <si>
    <t>Counted parts ID / čísla sčítacích úseků</t>
  </si>
  <si>
    <t>End /        Konec</t>
  </si>
  <si>
    <t>Beginning / Začátek</t>
  </si>
  <si>
    <t>Cost / Náklady</t>
  </si>
  <si>
    <t xml:space="preserve">Completion/  Ukončení </t>
  </si>
  <si>
    <t xml:space="preserve">Adoption / Zahájení </t>
  </si>
  <si>
    <t>Subject / Předmět</t>
  </si>
  <si>
    <t>Name / Název</t>
  </si>
  <si>
    <t>Track census / CSD</t>
  </si>
  <si>
    <t>Staničení [km]</t>
  </si>
  <si>
    <t>Track ID / Číslo komunikace</t>
  </si>
  <si>
    <t>Community /Obec</t>
  </si>
  <si>
    <t>No. / Poř.č.</t>
  </si>
  <si>
    <t>Remarks / Poznámky</t>
  </si>
  <si>
    <t>NCP envisaged / Navržená opatření</t>
  </si>
  <si>
    <t>Localisation / Lokalizace</t>
  </si>
  <si>
    <t>Aktion /Akce</t>
  </si>
  <si>
    <t>COMPETENT AUTHORITY / POŘIZOVATEL:</t>
  </si>
  <si>
    <t>REGION / KRAJ:</t>
  </si>
  <si>
    <t>NOISE SOURCE / ZDROJ HLUKU:</t>
  </si>
  <si>
    <t>8. Action Plan - actions intended to take in the next five years / Akční plán-opatření, která mají být realizována v příštích 5 letech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</si>
</sst>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0" fontId="1" fillId="0" borderId="20" xfId="0" applyFont="1" applyBorder="1"/>
    <xf numFmtId="0" fontId="9" fillId="0" borderId="21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2" borderId="15" xfId="0" applyFont="1" applyFill="1" applyBorder="1"/>
    <xf numFmtId="0" fontId="9" fillId="2" borderId="26" xfId="0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/>
    <xf numFmtId="0" fontId="1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/>
    <xf numFmtId="0" fontId="9" fillId="2" borderId="27" xfId="0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/>
    <xf numFmtId="0" fontId="1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2" borderId="14" xfId="0" applyFont="1" applyFill="1" applyBorder="1" applyAlignment="1">
      <alignment wrapText="1"/>
    </xf>
    <xf numFmtId="0" fontId="9" fillId="2" borderId="28" xfId="0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165" fontId="4" fillId="2" borderId="29" xfId="0" applyNumberFormat="1" applyFont="1" applyFill="1" applyBorder="1" applyAlignment="1">
      <alignment horizontal="center" vertical="center" wrapText="1"/>
    </xf>
    <xf numFmtId="14" fontId="4" fillId="2" borderId="29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2" borderId="28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Z_a_DF7_10_MAir_MT_CZ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_Přehled"/>
      <sheetName val="Consultations_Konz."/>
      <sheetName val="SHM Results_SHM výsledky"/>
      <sheetName val="SHM HRA_SHM zdrav.rizika"/>
      <sheetName val="NCP"/>
      <sheetName val="Long term strategy"/>
      <sheetName val="www"/>
      <sheetName val="Remarks_Poznámky"/>
    </sheetNames>
    <sheetDataSet>
      <sheetData sheetId="0"/>
      <sheetData sheetId="1">
        <row r="3">
          <cell r="F3" t="str">
            <v>Air / Letiště</v>
          </cell>
        </row>
        <row r="4">
          <cell r="F4" t="str">
            <v>Letiště Praha-Ruzyně (LKPR)</v>
          </cell>
        </row>
        <row r="5">
          <cell r="F5" t="str">
            <v>Ministry of Transport (MT) / Ministerstvo dopravy ČR (MD)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zoomScale="90" zoomScaleNormal="90" workbookViewId="0">
      <selection activeCell="F20" sqref="F20"/>
    </sheetView>
  </sheetViews>
  <sheetFormatPr defaultRowHeight="14.25" x14ac:dyDescent="0.2"/>
  <cols>
    <col min="1" max="1" width="9.140625" style="1"/>
    <col min="2" max="2" width="14.28515625" style="1" customWidth="1"/>
    <col min="3" max="3" width="20.140625" style="1" customWidth="1"/>
    <col min="4" max="5" width="15.5703125" style="1" customWidth="1"/>
    <col min="6" max="6" width="17.7109375" style="1" customWidth="1"/>
    <col min="7" max="7" width="19.140625" style="1" customWidth="1"/>
    <col min="8" max="9" width="37.5703125" style="1" bestFit="1" customWidth="1"/>
    <col min="10" max="11" width="18.5703125" style="1" customWidth="1"/>
    <col min="12" max="12" width="18.42578125" style="1" customWidth="1"/>
    <col min="13" max="13" width="16.5703125" style="1" customWidth="1"/>
    <col min="14" max="14" width="18.7109375" style="1" customWidth="1"/>
    <col min="15" max="15" width="73" style="1" customWidth="1"/>
    <col min="16" max="16384" width="9.140625" style="1"/>
  </cols>
  <sheetData>
    <row r="1" spans="2:16" ht="20.25" x14ac:dyDescent="0.3"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3" spans="2:16" ht="15" x14ac:dyDescent="0.25">
      <c r="B3" s="110" t="s">
        <v>54</v>
      </c>
      <c r="C3" s="110"/>
      <c r="D3" s="110"/>
      <c r="E3" s="110"/>
      <c r="F3" s="109" t="str">
        <f>'[1]Consultations_Konz.'!F3</f>
        <v>Air / Letiště</v>
      </c>
      <c r="G3" s="109">
        <f>'[1]Consultations_Konz.'!G3</f>
        <v>0</v>
      </c>
      <c r="H3" s="109">
        <f>'[1]Consultations_Konz.'!H3</f>
        <v>0</v>
      </c>
      <c r="I3" s="109">
        <f>'[1]Consultations_Konz.'!I3</f>
        <v>0</v>
      </c>
      <c r="J3" s="109">
        <f>'[1]Consultations_Konz.'!J3</f>
        <v>0</v>
      </c>
      <c r="K3" s="109">
        <f>'[1]Consultations_Konz.'!K3</f>
        <v>0</v>
      </c>
      <c r="L3" s="109">
        <f>'[1]Consultations_Konz.'!L3</f>
        <v>0</v>
      </c>
      <c r="M3" s="109">
        <f>'[1]Consultations_Konz.'!M3</f>
        <v>0</v>
      </c>
      <c r="N3" s="109">
        <f>'[1]Consultations_Konz.'!N3</f>
        <v>0</v>
      </c>
      <c r="O3" s="109">
        <f>'[1]Consultations_Konz.'!O3</f>
        <v>0</v>
      </c>
      <c r="P3" s="109">
        <f>'[1]Consultations_Konz.'!P3</f>
        <v>0</v>
      </c>
    </row>
    <row r="4" spans="2:16" ht="21.75" customHeight="1" x14ac:dyDescent="0.25">
      <c r="B4" s="110" t="s">
        <v>53</v>
      </c>
      <c r="C4" s="110"/>
      <c r="D4" s="110"/>
      <c r="E4" s="110"/>
      <c r="F4" s="109" t="str">
        <f>'[1]Consultations_Konz.'!F4</f>
        <v>Letiště Praha-Ruzyně (LKPR)</v>
      </c>
      <c r="G4" s="109">
        <f>'[1]Consultations_Konz.'!G4</f>
        <v>0</v>
      </c>
      <c r="H4" s="109">
        <f>'[1]Consultations_Konz.'!H4</f>
        <v>0</v>
      </c>
      <c r="I4" s="109">
        <f>'[1]Consultations_Konz.'!I4</f>
        <v>0</v>
      </c>
      <c r="J4" s="109">
        <f>'[1]Consultations_Konz.'!J4</f>
        <v>0</v>
      </c>
      <c r="K4" s="109">
        <f>'[1]Consultations_Konz.'!K4</f>
        <v>0</v>
      </c>
      <c r="L4" s="109">
        <f>'[1]Consultations_Konz.'!L4</f>
        <v>0</v>
      </c>
      <c r="M4" s="109">
        <f>'[1]Consultations_Konz.'!M4</f>
        <v>0</v>
      </c>
      <c r="N4" s="109">
        <f>'[1]Consultations_Konz.'!N4</f>
        <v>0</v>
      </c>
      <c r="O4" s="109">
        <f>'[1]Consultations_Konz.'!O4</f>
        <v>0</v>
      </c>
      <c r="P4" s="109">
        <f>'[1]Consultations_Konz.'!P4</f>
        <v>0</v>
      </c>
    </row>
    <row r="5" spans="2:16" ht="15" x14ac:dyDescent="0.25">
      <c r="B5" s="108" t="s">
        <v>52</v>
      </c>
      <c r="C5" s="108"/>
      <c r="D5" s="108"/>
      <c r="E5" s="108"/>
      <c r="F5" s="107" t="str">
        <f>'[1]Consultations_Konz.'!F5</f>
        <v>Ministry of Transport (MT) / Ministerstvo dopravy ČR (MD)</v>
      </c>
      <c r="G5" s="107">
        <f>'[1]Consultations_Konz.'!G5</f>
        <v>0</v>
      </c>
      <c r="H5" s="107">
        <f>'[1]Consultations_Konz.'!H5</f>
        <v>0</v>
      </c>
      <c r="I5" s="107">
        <f>'[1]Consultations_Konz.'!I5</f>
        <v>0</v>
      </c>
      <c r="J5" s="107">
        <f>'[1]Consultations_Konz.'!J5</f>
        <v>0</v>
      </c>
      <c r="K5" s="107">
        <f>'[1]Consultations_Konz.'!K5</f>
        <v>0</v>
      </c>
      <c r="L5" s="107">
        <f>'[1]Consultations_Konz.'!L5</f>
        <v>0</v>
      </c>
      <c r="M5" s="107">
        <f>'[1]Consultations_Konz.'!M5</f>
        <v>0</v>
      </c>
      <c r="N5" s="107">
        <f>'[1]Consultations_Konz.'!N5</f>
        <v>0</v>
      </c>
      <c r="O5" s="107">
        <f>'[1]Consultations_Konz.'!O5</f>
        <v>0</v>
      </c>
      <c r="P5" s="107">
        <f>'[1]Consultations_Konz.'!P5</f>
        <v>0</v>
      </c>
    </row>
    <row r="6" spans="2:16" ht="15" thickBot="1" x14ac:dyDescent="0.25"/>
    <row r="7" spans="2:16" ht="22.5" customHeight="1" x14ac:dyDescent="0.25">
      <c r="B7" s="106" t="s">
        <v>51</v>
      </c>
      <c r="C7" s="105" t="s">
        <v>50</v>
      </c>
      <c r="D7" s="104"/>
      <c r="E7" s="104"/>
      <c r="F7" s="104"/>
      <c r="G7" s="103"/>
      <c r="H7" s="105" t="s">
        <v>49</v>
      </c>
      <c r="I7" s="104"/>
      <c r="J7" s="104"/>
      <c r="K7" s="104"/>
      <c r="L7" s="103"/>
      <c r="M7" s="102" t="s">
        <v>10</v>
      </c>
      <c r="N7" s="101"/>
      <c r="O7" s="100" t="s">
        <v>48</v>
      </c>
    </row>
    <row r="8" spans="2:16" ht="44.25" customHeight="1" x14ac:dyDescent="0.2">
      <c r="B8" s="99" t="s">
        <v>47</v>
      </c>
      <c r="C8" s="98" t="s">
        <v>46</v>
      </c>
      <c r="D8" s="25" t="s">
        <v>45</v>
      </c>
      <c r="E8" s="25" t="s">
        <v>44</v>
      </c>
      <c r="F8" s="25"/>
      <c r="G8" s="23" t="s">
        <v>43</v>
      </c>
      <c r="H8" s="97" t="s">
        <v>42</v>
      </c>
      <c r="I8" s="97" t="s">
        <v>41</v>
      </c>
      <c r="J8" s="96" t="s">
        <v>40</v>
      </c>
      <c r="K8" s="96" t="s">
        <v>39</v>
      </c>
      <c r="L8" s="96" t="s">
        <v>38</v>
      </c>
      <c r="M8" s="95"/>
      <c r="N8" s="94"/>
      <c r="O8" s="93"/>
    </row>
    <row r="9" spans="2:16" ht="52.5" customHeight="1" thickBot="1" x14ac:dyDescent="0.25">
      <c r="B9" s="92"/>
      <c r="C9" s="91"/>
      <c r="D9" s="90"/>
      <c r="E9" s="89" t="s">
        <v>37</v>
      </c>
      <c r="F9" s="89" t="s">
        <v>36</v>
      </c>
      <c r="G9" s="89" t="s">
        <v>35</v>
      </c>
      <c r="H9" s="90"/>
      <c r="I9" s="90"/>
      <c r="J9" s="89" t="s">
        <v>8</v>
      </c>
      <c r="K9" s="89" t="s">
        <v>8</v>
      </c>
      <c r="L9" s="89" t="s">
        <v>9</v>
      </c>
      <c r="M9" s="89" t="s">
        <v>7</v>
      </c>
      <c r="N9" s="88" t="s">
        <v>6</v>
      </c>
      <c r="O9" s="87"/>
    </row>
    <row r="10" spans="2:16" ht="42.75" customHeight="1" x14ac:dyDescent="0.2">
      <c r="B10" s="68">
        <v>1</v>
      </c>
      <c r="C10" s="86" t="s">
        <v>34</v>
      </c>
      <c r="D10" s="77"/>
      <c r="E10" s="77"/>
      <c r="F10" s="77"/>
      <c r="G10" s="77"/>
      <c r="H10" s="77" t="s">
        <v>29</v>
      </c>
      <c r="I10" s="77" t="s">
        <v>33</v>
      </c>
      <c r="J10" s="75">
        <v>2019</v>
      </c>
      <c r="K10" s="75" t="s">
        <v>5</v>
      </c>
      <c r="L10" s="69">
        <v>0.22</v>
      </c>
      <c r="M10" s="61">
        <v>0</v>
      </c>
      <c r="N10" s="85">
        <v>400</v>
      </c>
      <c r="O10" s="84" t="s">
        <v>32</v>
      </c>
    </row>
    <row r="11" spans="2:16" s="72" customFormat="1" ht="30" customHeight="1" x14ac:dyDescent="0.2">
      <c r="B11" s="68">
        <v>2</v>
      </c>
      <c r="C11" s="79"/>
      <c r="D11" s="77"/>
      <c r="E11" s="77"/>
      <c r="F11" s="77"/>
      <c r="G11" s="77"/>
      <c r="H11" s="77" t="s">
        <v>29</v>
      </c>
      <c r="I11" s="77" t="s">
        <v>31</v>
      </c>
      <c r="J11" s="75">
        <v>2019</v>
      </c>
      <c r="K11" s="75" t="s">
        <v>5</v>
      </c>
      <c r="L11" s="83">
        <v>0</v>
      </c>
      <c r="M11" s="61">
        <v>0</v>
      </c>
      <c r="N11" s="81"/>
      <c r="O11" s="80"/>
    </row>
    <row r="12" spans="2:16" s="72" customFormat="1" ht="30" customHeight="1" x14ac:dyDescent="0.2">
      <c r="B12" s="68">
        <v>3</v>
      </c>
      <c r="C12" s="79"/>
      <c r="D12" s="78"/>
      <c r="E12" s="78"/>
      <c r="F12" s="78"/>
      <c r="G12" s="78"/>
      <c r="H12" s="77" t="s">
        <v>29</v>
      </c>
      <c r="I12" s="76" t="s">
        <v>30</v>
      </c>
      <c r="J12" s="75">
        <v>2019</v>
      </c>
      <c r="K12" s="75" t="s">
        <v>5</v>
      </c>
      <c r="L12" s="82"/>
      <c r="M12" s="61">
        <v>0</v>
      </c>
      <c r="N12" s="81"/>
      <c r="O12" s="80"/>
    </row>
    <row r="13" spans="2:16" s="72" customFormat="1" ht="30" customHeight="1" x14ac:dyDescent="0.2">
      <c r="B13" s="68">
        <v>4</v>
      </c>
      <c r="C13" s="79"/>
      <c r="D13" s="78"/>
      <c r="E13" s="78"/>
      <c r="F13" s="78"/>
      <c r="G13" s="76"/>
      <c r="H13" s="77" t="s">
        <v>29</v>
      </c>
      <c r="I13" s="76" t="s">
        <v>28</v>
      </c>
      <c r="J13" s="75">
        <v>2019</v>
      </c>
      <c r="K13" s="75" t="s">
        <v>5</v>
      </c>
      <c r="L13" s="69">
        <v>0</v>
      </c>
      <c r="M13" s="61">
        <v>0</v>
      </c>
      <c r="N13" s="74"/>
      <c r="O13" s="73"/>
    </row>
    <row r="14" spans="2:16" ht="30" customHeight="1" x14ac:dyDescent="0.2">
      <c r="B14" s="68">
        <v>5</v>
      </c>
      <c r="C14" s="71"/>
      <c r="D14" s="66"/>
      <c r="E14" s="66"/>
      <c r="F14" s="66"/>
      <c r="G14" s="54"/>
      <c r="H14" s="64" t="s">
        <v>27</v>
      </c>
      <c r="I14" s="64" t="s">
        <v>26</v>
      </c>
      <c r="J14" s="70">
        <v>43466</v>
      </c>
      <c r="K14" s="70">
        <v>43555</v>
      </c>
      <c r="L14" s="69" t="s">
        <v>25</v>
      </c>
      <c r="M14" s="61">
        <v>0</v>
      </c>
      <c r="N14" s="61">
        <v>500</v>
      </c>
      <c r="O14" s="60" t="s">
        <v>24</v>
      </c>
    </row>
    <row r="15" spans="2:16" s="59" customFormat="1" ht="38.25" x14ac:dyDescent="0.2">
      <c r="B15" s="68">
        <v>6</v>
      </c>
      <c r="C15" s="67" t="s">
        <v>23</v>
      </c>
      <c r="D15" s="66"/>
      <c r="E15" s="66"/>
      <c r="F15" s="66"/>
      <c r="G15" s="65"/>
      <c r="H15" s="64" t="s">
        <v>22</v>
      </c>
      <c r="I15" s="64" t="s">
        <v>21</v>
      </c>
      <c r="J15" s="63" t="s">
        <v>20</v>
      </c>
      <c r="K15" s="63" t="s">
        <v>19</v>
      </c>
      <c r="L15" s="62">
        <v>5.8</v>
      </c>
      <c r="M15" s="61">
        <v>800</v>
      </c>
      <c r="N15" s="61">
        <v>1100</v>
      </c>
      <c r="O15" s="60" t="s">
        <v>18</v>
      </c>
    </row>
    <row r="16" spans="2:16" x14ac:dyDescent="0.2">
      <c r="B16" s="57"/>
      <c r="C16" s="58"/>
      <c r="D16" s="58"/>
      <c r="E16" s="58"/>
      <c r="F16" s="58"/>
      <c r="G16" s="54"/>
      <c r="H16" s="55"/>
      <c r="I16" s="53"/>
      <c r="J16" s="52"/>
      <c r="K16" s="52"/>
      <c r="L16" s="51"/>
      <c r="M16" s="50"/>
      <c r="N16" s="50"/>
      <c r="O16" s="49"/>
    </row>
    <row r="17" spans="2:17" x14ac:dyDescent="0.2">
      <c r="B17" s="57"/>
      <c r="C17" s="56"/>
      <c r="D17" s="56"/>
      <c r="E17" s="55"/>
      <c r="F17" s="55"/>
      <c r="G17" s="54"/>
      <c r="H17" s="53"/>
      <c r="I17" s="53"/>
      <c r="J17" s="52"/>
      <c r="K17" s="52"/>
      <c r="L17" s="51"/>
      <c r="M17" s="50"/>
      <c r="N17" s="50"/>
      <c r="O17" s="49"/>
    </row>
    <row r="18" spans="2:17" ht="15" thickBot="1" x14ac:dyDescent="0.25">
      <c r="B18" s="48"/>
      <c r="C18" s="47"/>
      <c r="D18" s="47"/>
      <c r="E18" s="46"/>
      <c r="F18" s="46"/>
      <c r="G18" s="41"/>
      <c r="H18" s="45"/>
      <c r="I18" s="45"/>
      <c r="J18" s="44"/>
      <c r="K18" s="44"/>
      <c r="L18" s="43"/>
      <c r="M18" s="42"/>
      <c r="N18" s="42"/>
      <c r="O18" s="41"/>
    </row>
    <row r="19" spans="2:17" ht="15.75" thickBot="1" x14ac:dyDescent="0.25">
      <c r="B19" s="40" t="s">
        <v>17</v>
      </c>
      <c r="C19" s="39"/>
      <c r="D19" s="39"/>
      <c r="E19" s="39"/>
      <c r="F19" s="39"/>
      <c r="G19" s="39"/>
      <c r="H19" s="39"/>
      <c r="I19" s="39"/>
      <c r="J19" s="39"/>
      <c r="K19" s="38"/>
      <c r="L19" s="37">
        <f>SUM(L10:L18)</f>
        <v>6.02</v>
      </c>
      <c r="M19" s="36">
        <f>SUM(M11:M18)</f>
        <v>800</v>
      </c>
      <c r="N19" s="36">
        <f>SUM(N11:N18)</f>
        <v>1600</v>
      </c>
      <c r="O19" s="35"/>
      <c r="Q19" s="34"/>
    </row>
    <row r="20" spans="2:17" ht="15" x14ac:dyDescent="0.2">
      <c r="B20" s="33"/>
      <c r="C20" s="33"/>
      <c r="D20" s="32"/>
      <c r="E20" s="32"/>
      <c r="F20" s="32"/>
      <c r="G20" s="32"/>
      <c r="H20" s="32"/>
      <c r="I20" s="32"/>
      <c r="J20" s="32"/>
      <c r="K20" s="32"/>
    </row>
    <row r="22" spans="2:17" ht="15" customHeight="1" thickBot="1" x14ac:dyDescent="0.3">
      <c r="B22" s="1" t="s">
        <v>16</v>
      </c>
      <c r="J22" s="31"/>
    </row>
    <row r="23" spans="2:17" ht="47.25" customHeight="1" x14ac:dyDescent="0.2">
      <c r="B23" s="30" t="s">
        <v>15</v>
      </c>
      <c r="C23" s="28" t="s">
        <v>14</v>
      </c>
      <c r="D23" s="29" t="s">
        <v>13</v>
      </c>
      <c r="E23" s="29" t="s">
        <v>12</v>
      </c>
      <c r="F23" s="29" t="s">
        <v>11</v>
      </c>
      <c r="G23" s="28" t="s">
        <v>10</v>
      </c>
      <c r="H23" s="27"/>
    </row>
    <row r="24" spans="2:17" ht="31.5" customHeight="1" x14ac:dyDescent="0.2">
      <c r="B24" s="26"/>
      <c r="C24" s="25"/>
      <c r="D24" s="24" t="s">
        <v>9</v>
      </c>
      <c r="E24" s="23" t="s">
        <v>8</v>
      </c>
      <c r="F24" s="23" t="s">
        <v>8</v>
      </c>
      <c r="G24" s="23" t="s">
        <v>7</v>
      </c>
      <c r="H24" s="22" t="s">
        <v>6</v>
      </c>
    </row>
    <row r="25" spans="2:17" ht="19.5" customHeight="1" thickBot="1" x14ac:dyDescent="0.3">
      <c r="B25" s="21"/>
      <c r="C25" s="20"/>
      <c r="D25" s="19">
        <v>6.02</v>
      </c>
      <c r="E25" s="18">
        <v>43466</v>
      </c>
      <c r="F25" s="17" t="s">
        <v>5</v>
      </c>
      <c r="G25" s="16">
        <v>800</v>
      </c>
      <c r="H25" s="15">
        <v>1600</v>
      </c>
      <c r="J25" s="14"/>
      <c r="K25" s="14"/>
      <c r="L25" s="14"/>
      <c r="M25" s="14"/>
    </row>
    <row r="26" spans="2:17" ht="15" customHeight="1" x14ac:dyDescent="0.2"/>
    <row r="27" spans="2:17" ht="15" customHeight="1" x14ac:dyDescent="0.2">
      <c r="B27" s="1" t="s">
        <v>4</v>
      </c>
    </row>
    <row r="28" spans="2:17" ht="15" customHeight="1" x14ac:dyDescent="0.2">
      <c r="B28" s="1" t="s">
        <v>3</v>
      </c>
    </row>
    <row r="29" spans="2:17" ht="15" customHeight="1" x14ac:dyDescent="0.2"/>
    <row r="30" spans="2:17" ht="15.75" customHeight="1" x14ac:dyDescent="0.2"/>
    <row r="31" spans="2:17" ht="15.75" customHeight="1" x14ac:dyDescent="0.2">
      <c r="B31" s="13" t="s">
        <v>2</v>
      </c>
      <c r="C31" s="13"/>
      <c r="D31" s="13"/>
      <c r="E31" s="13"/>
      <c r="F31" s="13"/>
      <c r="G31" s="13"/>
      <c r="H31" s="13"/>
      <c r="I31" s="13"/>
    </row>
    <row r="32" spans="2:17" ht="15" thickBot="1" x14ac:dyDescent="0.25">
      <c r="B32" s="12" t="s">
        <v>1</v>
      </c>
      <c r="C32" s="12"/>
      <c r="D32" s="12"/>
      <c r="E32" s="12"/>
      <c r="F32" s="12"/>
      <c r="G32" s="12"/>
      <c r="H32" s="12"/>
      <c r="I32" s="12"/>
      <c r="M32" s="11"/>
    </row>
    <row r="33" spans="2:11" ht="14.25" customHeight="1" x14ac:dyDescent="0.2">
      <c r="B33" s="10" t="s">
        <v>0</v>
      </c>
      <c r="C33" s="9"/>
      <c r="D33" s="9"/>
      <c r="E33" s="9"/>
      <c r="F33" s="9"/>
      <c r="G33" s="9"/>
      <c r="H33" s="9"/>
      <c r="I33" s="9"/>
      <c r="J33" s="9"/>
      <c r="K33" s="8"/>
    </row>
    <row r="34" spans="2:11" x14ac:dyDescent="0.2">
      <c r="B34" s="7"/>
      <c r="C34" s="6"/>
      <c r="D34" s="6"/>
      <c r="E34" s="6"/>
      <c r="F34" s="6"/>
      <c r="G34" s="6"/>
      <c r="H34" s="6"/>
      <c r="I34" s="6"/>
      <c r="J34" s="6"/>
      <c r="K34" s="5"/>
    </row>
    <row r="35" spans="2:11" x14ac:dyDescent="0.2">
      <c r="B35" s="7"/>
      <c r="C35" s="6"/>
      <c r="D35" s="6"/>
      <c r="E35" s="6"/>
      <c r="F35" s="6"/>
      <c r="G35" s="6"/>
      <c r="H35" s="6"/>
      <c r="I35" s="6"/>
      <c r="J35" s="6"/>
      <c r="K35" s="5"/>
    </row>
    <row r="36" spans="2:11" x14ac:dyDescent="0.2">
      <c r="B36" s="7"/>
      <c r="C36" s="6"/>
      <c r="D36" s="6"/>
      <c r="E36" s="6"/>
      <c r="F36" s="6"/>
      <c r="G36" s="6"/>
      <c r="H36" s="6"/>
      <c r="I36" s="6"/>
      <c r="J36" s="6"/>
      <c r="K36" s="5"/>
    </row>
    <row r="37" spans="2:11" x14ac:dyDescent="0.2">
      <c r="B37" s="7"/>
      <c r="C37" s="6"/>
      <c r="D37" s="6"/>
      <c r="E37" s="6"/>
      <c r="F37" s="6"/>
      <c r="G37" s="6"/>
      <c r="H37" s="6"/>
      <c r="I37" s="6"/>
      <c r="J37" s="6"/>
      <c r="K37" s="5"/>
    </row>
    <row r="38" spans="2:11" x14ac:dyDescent="0.2">
      <c r="B38" s="7"/>
      <c r="C38" s="6"/>
      <c r="D38" s="6"/>
      <c r="E38" s="6"/>
      <c r="F38" s="6"/>
      <c r="G38" s="6"/>
      <c r="H38" s="6"/>
      <c r="I38" s="6"/>
      <c r="J38" s="6"/>
      <c r="K38" s="5"/>
    </row>
    <row r="39" spans="2:11" x14ac:dyDescent="0.2">
      <c r="B39" s="7"/>
      <c r="C39" s="6"/>
      <c r="D39" s="6"/>
      <c r="E39" s="6"/>
      <c r="F39" s="6"/>
      <c r="G39" s="6"/>
      <c r="H39" s="6"/>
      <c r="I39" s="6"/>
      <c r="J39" s="6"/>
      <c r="K39" s="5"/>
    </row>
    <row r="40" spans="2:11" x14ac:dyDescent="0.2">
      <c r="B40" s="7"/>
      <c r="C40" s="6"/>
      <c r="D40" s="6"/>
      <c r="E40" s="6"/>
      <c r="F40" s="6"/>
      <c r="G40" s="6"/>
      <c r="H40" s="6"/>
      <c r="I40" s="6"/>
      <c r="J40" s="6"/>
      <c r="K40" s="5"/>
    </row>
    <row r="41" spans="2:11" x14ac:dyDescent="0.2">
      <c r="B41" s="7"/>
      <c r="C41" s="6"/>
      <c r="D41" s="6"/>
      <c r="E41" s="6"/>
      <c r="F41" s="6"/>
      <c r="G41" s="6"/>
      <c r="H41" s="6"/>
      <c r="I41" s="6"/>
      <c r="J41" s="6"/>
      <c r="K41" s="5"/>
    </row>
    <row r="42" spans="2:11" x14ac:dyDescent="0.2">
      <c r="B42" s="7"/>
      <c r="C42" s="6"/>
      <c r="D42" s="6"/>
      <c r="E42" s="6"/>
      <c r="F42" s="6"/>
      <c r="G42" s="6"/>
      <c r="H42" s="6"/>
      <c r="I42" s="6"/>
      <c r="J42" s="6"/>
      <c r="K42" s="5"/>
    </row>
    <row r="43" spans="2:11" x14ac:dyDescent="0.2">
      <c r="B43" s="7"/>
      <c r="C43" s="6"/>
      <c r="D43" s="6"/>
      <c r="E43" s="6"/>
      <c r="F43" s="6"/>
      <c r="G43" s="6"/>
      <c r="H43" s="6"/>
      <c r="I43" s="6"/>
      <c r="J43" s="6"/>
      <c r="K43" s="5"/>
    </row>
    <row r="44" spans="2:11" ht="15" thickBot="1" x14ac:dyDescent="0.25">
      <c r="B44" s="4"/>
      <c r="C44" s="3"/>
      <c r="D44" s="3"/>
      <c r="E44" s="3"/>
      <c r="F44" s="3"/>
      <c r="G44" s="3"/>
      <c r="H44" s="3"/>
      <c r="I44" s="3"/>
      <c r="J44" s="3"/>
      <c r="K44" s="2"/>
    </row>
  </sheetData>
  <mergeCells count="29">
    <mergeCell ref="C23:C24"/>
    <mergeCell ref="G23:H23"/>
    <mergeCell ref="B1:P1"/>
    <mergeCell ref="B8:B9"/>
    <mergeCell ref="F5:P5"/>
    <mergeCell ref="H7:L7"/>
    <mergeCell ref="E8:F8"/>
    <mergeCell ref="O7:O9"/>
    <mergeCell ref="M7:N8"/>
    <mergeCell ref="C7:G7"/>
    <mergeCell ref="B19:K19"/>
    <mergeCell ref="H8:H9"/>
    <mergeCell ref="I8:I9"/>
    <mergeCell ref="D8:D9"/>
    <mergeCell ref="C8:C9"/>
    <mergeCell ref="B33:K44"/>
    <mergeCell ref="B31:I31"/>
    <mergeCell ref="B32:I32"/>
    <mergeCell ref="J25:M25"/>
    <mergeCell ref="B23:B25"/>
    <mergeCell ref="N10:N13"/>
    <mergeCell ref="O10:O13"/>
    <mergeCell ref="L11:L12"/>
    <mergeCell ref="B5:E5"/>
    <mergeCell ref="F3:P3"/>
    <mergeCell ref="F4:P4"/>
    <mergeCell ref="B3:E3"/>
    <mergeCell ref="B4:E4"/>
    <mergeCell ref="C10:C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AP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Weinerová Libuše Ing.</dc:creator>
  <cp:lastModifiedBy>Weinerová Libuše Ing.</cp:lastModifiedBy>
  <dcterms:created xsi:type="dcterms:W3CDTF">2019-08-30T08:50:15Z</dcterms:created>
  <dcterms:modified xsi:type="dcterms:W3CDTF">2019-08-30T08:50:33Z</dcterms:modified>
</cp:coreProperties>
</file>