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327-MD" sheetId="1" r:id="rId1"/>
  </sheets>
  <definedNames>
    <definedName name="AV">#REF!</definedName>
    <definedName name="BIS">#REF!</definedName>
    <definedName name="CBU">#REF!</definedName>
    <definedName name="CSU">#REF!</definedName>
    <definedName name="CUZK">#REF!</definedName>
    <definedName name="GA">#REF!</definedName>
    <definedName name="KPR">#REF!</definedName>
    <definedName name="MDS">#REF!</definedName>
    <definedName name="MF">#REF!</definedName>
    <definedName name="MK">#REF!</definedName>
    <definedName name="MMR">#REF!</definedName>
    <definedName name="MO">#REF!</definedName>
    <definedName name="MPO">#REF!</definedName>
    <definedName name="MPSV">#REF!</definedName>
    <definedName name="MS">#REF!</definedName>
    <definedName name="MSMT">#REF!</definedName>
    <definedName name="MV">#REF!</definedName>
    <definedName name="MZdr">#REF!</definedName>
    <definedName name="MZe">#REF!</definedName>
    <definedName name="MZP">#REF!</definedName>
    <definedName name="MZv">#REF!</definedName>
    <definedName name="NKU">#REF!</definedName>
    <definedName name="PSP">#REF!</definedName>
    <definedName name="RRTV">#REF!</definedName>
    <definedName name="SP">#REF!</definedName>
    <definedName name="SSHR">#REF!</definedName>
    <definedName name="SUJB">#REF!</definedName>
    <definedName name="UOHS">#REF!</definedName>
    <definedName name="UPV">#REF!</definedName>
    <definedName name="US">#REF!</definedName>
    <definedName name="USIS">#REF!</definedName>
    <definedName name="UV">#REF!</definedName>
  </definedNames>
  <calcPr fullCalcOnLoad="1"/>
</workbook>
</file>

<file path=xl/sharedStrings.xml><?xml version="1.0" encoding="utf-8"?>
<sst xmlns="http://schemas.openxmlformats.org/spreadsheetml/2006/main" count="59" uniqueCount="58">
  <si>
    <t>Příloha č.1 k č.j. 19/112 636/2006 - 193</t>
  </si>
  <si>
    <t>Rozpis  schváleného  státního  rozpočtu  na  rok  2007</t>
  </si>
  <si>
    <t>Ukazatele kapitoly 327 Ministerstvo dopravy</t>
  </si>
  <si>
    <t>v tisících Kč</t>
  </si>
  <si>
    <t xml:space="preserve"> Souhrnné ukazatele</t>
  </si>
  <si>
    <t xml:space="preserve">Příjmy celkem    </t>
  </si>
  <si>
    <t>Výdaje celkem</t>
  </si>
  <si>
    <t xml:space="preserve"> Specifické ukazatele - příjmy</t>
  </si>
  <si>
    <t>Nedaňové příjmy, kapitálové příjmy a přijaté transfery celkem</t>
  </si>
  <si>
    <t xml:space="preserve">           příjmy z prostředků ostatních zahraničních programů </t>
  </si>
  <si>
    <t xml:space="preserve">           ostatní nedaňové příjmy, kapitálové příjmy a přijaté transfery celkem</t>
  </si>
  <si>
    <t xml:space="preserve"> Specifické ukazatele - výdaje</t>
  </si>
  <si>
    <t xml:space="preserve">Drážní doprava  </t>
  </si>
  <si>
    <t xml:space="preserve">v tom: doprovodný sociální program </t>
  </si>
  <si>
    <t xml:space="preserve">           úhrada ztráty ze závazku veřejné služby ve veřejné drážní osobní dopravě</t>
  </si>
  <si>
    <t xml:space="preserve">           příspěvek na dopravní cestu nehrazený ze SFDI</t>
  </si>
  <si>
    <t xml:space="preserve">           ostatní výdaje spojené s drážní dopravou</t>
  </si>
  <si>
    <t>Kombinovaná doprava</t>
  </si>
  <si>
    <t>Pozemní komunikace</t>
  </si>
  <si>
    <t>Dotace pro Státní fond dopravní infrastruktury</t>
  </si>
  <si>
    <t>v tom: dotace související s výstavbou průmyslových zón</t>
  </si>
  <si>
    <t xml:space="preserve">           dotace spojené s výstavbou dálnice D 47</t>
  </si>
  <si>
    <t xml:space="preserve">           ostatní dotace pro SFDI </t>
  </si>
  <si>
    <t>Ostatní výdaje spojené s dopravní politikou státu</t>
  </si>
  <si>
    <t>v tom: výdaje spojené s výkonem předsednictví ČR v Radě Evropské unie</t>
  </si>
  <si>
    <t xml:space="preserve">           další výdaje spojené s dopravní politikou státu</t>
  </si>
  <si>
    <t xml:space="preserve"> Průřezové ukazatele</t>
  </si>
  <si>
    <t xml:space="preserve">Platy zaměstnanců a ostatní platby za provedenou práci </t>
  </si>
  <si>
    <t>v tom: platy zaměstnanců</t>
  </si>
  <si>
    <t xml:space="preserve">           ostatní platby za provedenou práci</t>
  </si>
  <si>
    <t>Převod fondu kulturních a sociálních potřeb</t>
  </si>
  <si>
    <t xml:space="preserve">Platy představitelů státní moci a některých orgánů            </t>
  </si>
  <si>
    <t xml:space="preserve">v tom: ze státního rozpočtu celkem  </t>
  </si>
  <si>
    <t xml:space="preserve">            kryté příjmem z rozpočtu EU</t>
  </si>
  <si>
    <t>Zahraniční rozvojová spolupráce</t>
  </si>
  <si>
    <t>Zajištění přípravy na krizové situace podle zákona č. 240/2000 Sb.</t>
  </si>
  <si>
    <t xml:space="preserve">Výdaje na programy spolufinancované z prostředků EU bez SZP - programovací období 
2004 až 2006 celkem </t>
  </si>
  <si>
    <t xml:space="preserve">v tom: ze státního rozpočtu  </t>
  </si>
  <si>
    <t xml:space="preserve">           kryté příjmem z rozpočtu EU  </t>
  </si>
  <si>
    <t xml:space="preserve">Výdaje na programy spolufinancované z prostředků EU bez SZP - programovací období 
2007 až 2013 celkem </t>
  </si>
  <si>
    <t xml:space="preserve">           kryté příjmem z prostředků EU  </t>
  </si>
  <si>
    <t>Výdaje na společné projekty, které jsou zčásti financovány  z prostředků ostatních 
zahraničních programů</t>
  </si>
  <si>
    <t>v tom: ze státního rozpočtu</t>
  </si>
  <si>
    <t xml:space="preserve">           kryté příjmem z prostředků ostatních zahraničních programů </t>
  </si>
  <si>
    <r>
      <t>v tom: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
           2004 až 2006 celkem</t>
    </r>
  </si>
  <si>
    <r>
      <t xml:space="preserve">           příjmy z rozpočtu Evropské unie bez SZP - programovací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období 
           2007 až 2013 celkem</t>
    </r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</si>
  <si>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</si>
  <si>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r>
      <t>Platy zaměstnanců ve státní správě</t>
    </r>
    <r>
      <rPr>
        <vertAlign val="superscript"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   </t>
    </r>
  </si>
  <si>
    <r>
      <t xml:space="preserve">Platy státních zaměstnanců ve správních úřadech     </t>
    </r>
    <r>
      <rPr>
        <i/>
        <sz val="10"/>
        <rFont val="Arial CE"/>
        <family val="2"/>
      </rPr>
      <t xml:space="preserve"> </t>
    </r>
  </si>
  <si>
    <r>
      <t>Výdaje na výzkum a vývoj včetně programů spolufinancovaných z prostředků EU celkem</t>
    </r>
  </si>
  <si>
    <r>
      <t xml:space="preserve">           v tom: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</si>
  <si>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  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</si>
  <si>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3)</t>
    </r>
    <r>
      <rPr>
        <sz val="10"/>
        <rFont val="Arial CE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</si>
  <si>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3)</t>
    </r>
  </si>
  <si>
    <r>
      <t xml:space="preserve">Veřejné zakázky </t>
    </r>
    <r>
      <rPr>
        <vertAlign val="superscript"/>
        <sz val="10"/>
        <rFont val="Arial CE"/>
        <family val="2"/>
      </rPr>
      <t>3)</t>
    </r>
  </si>
  <si>
    <r>
      <t xml:space="preserve">1) </t>
    </r>
    <r>
      <rPr>
        <sz val="8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</si>
  <si>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8"/>
        <rFont val="Arial CE"/>
        <family val="2"/>
      </rPr>
      <t xml:space="preserve"> výdaje na výzkum a vývoj podle § 6 odst. 1 zákona č. 130/2002 Sb.</t>
    </r>
  </si>
  <si>
    <r>
      <t>3)</t>
    </r>
    <r>
      <rPr>
        <sz val="8"/>
        <rFont val="Arial CE"/>
        <family val="2"/>
      </rPr>
      <t xml:space="preserve"> výdaje na výzkum a vývoj podle § 6 odst. 2 zákona č. 130/2002 Sb.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</si>
</sst>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&quot;NELZE !&quot;"/>
    <numFmt numFmtId="173" formatCode="#,##0;[Red]\-#,##0;&quot;  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b/>
      <i/>
      <sz val="12"/>
      <name val="Arial CE"/>
      <family val="0"/>
    </font>
    <font>
      <sz val="11"/>
      <color indexed="12"/>
      <name val="Arial CE"/>
      <family val="2"/>
    </font>
    <font>
      <sz val="10"/>
      <color indexed="59"/>
      <name val="Arial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left" indent="1"/>
    </xf>
    <xf numFmtId="3" fontId="11" fillId="0" borderId="6" xfId="21" applyNumberFormat="1" applyFont="1" applyBorder="1" applyAlignment="1">
      <alignment horizontal="right"/>
      <protection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indent="1"/>
    </xf>
    <xf numFmtId="0" fontId="9" fillId="0" borderId="4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indent="1"/>
    </xf>
    <xf numFmtId="3" fontId="12" fillId="0" borderId="6" xfId="21" applyNumberFormat="1" applyFont="1" applyBorder="1" applyAlignment="1">
      <alignment horizontal="right"/>
      <protection/>
    </xf>
    <xf numFmtId="0" fontId="0" fillId="0" borderId="7" xfId="0" applyFont="1" applyBorder="1" applyAlignment="1">
      <alignment horizontal="left" wrapText="1" indent="1"/>
    </xf>
    <xf numFmtId="3" fontId="12" fillId="0" borderId="6" xfId="21" applyNumberFormat="1" applyFont="1" applyBorder="1" applyAlignment="1">
      <alignment horizontal="right" vertical="center"/>
      <protection/>
    </xf>
    <xf numFmtId="3" fontId="12" fillId="0" borderId="6" xfId="21" applyNumberFormat="1" applyFont="1" applyFill="1" applyBorder="1" applyAlignment="1">
      <alignment horizontal="right"/>
      <protection/>
    </xf>
    <xf numFmtId="0" fontId="0" fillId="0" borderId="5" xfId="0" applyFont="1" applyBorder="1" applyAlignment="1">
      <alignment horizontal="left" indent="1"/>
    </xf>
    <xf numFmtId="0" fontId="9" fillId="0" borderId="8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21" applyFont="1" applyFill="1" applyBorder="1" applyAlignment="1">
      <alignment horizontal="left" indent="1"/>
      <protection/>
    </xf>
    <xf numFmtId="3" fontId="15" fillId="0" borderId="6" xfId="21" applyNumberFormat="1" applyFont="1" applyBorder="1" applyAlignment="1">
      <alignment horizontal="right"/>
      <protection/>
    </xf>
    <xf numFmtId="0" fontId="0" fillId="2" borderId="5" xfId="21" applyFont="1" applyFill="1" applyBorder="1" applyAlignment="1">
      <alignment horizontal="left" indent="1"/>
      <protection/>
    </xf>
    <xf numFmtId="0" fontId="0" fillId="0" borderId="5" xfId="21" applyFont="1" applyBorder="1" applyAlignment="1">
      <alignment horizontal="left" indent="1"/>
      <protection/>
    </xf>
    <xf numFmtId="3" fontId="12" fillId="0" borderId="6" xfId="21" applyNumberFormat="1" applyFont="1" applyBorder="1">
      <alignment/>
      <protection/>
    </xf>
    <xf numFmtId="2" fontId="0" fillId="0" borderId="5" xfId="21" applyNumberFormat="1" applyFont="1" applyFill="1" applyBorder="1" applyAlignment="1">
      <alignment horizontal="left" indent="1"/>
      <protection/>
    </xf>
    <xf numFmtId="0" fontId="0" fillId="0" borderId="5" xfId="21" applyFont="1" applyFill="1" applyBorder="1" applyAlignment="1">
      <alignment horizontal="left" indent="1"/>
      <protection/>
    </xf>
    <xf numFmtId="2" fontId="0" fillId="0" borderId="5" xfId="21" applyNumberFormat="1" applyFont="1" applyFill="1" applyBorder="1" applyAlignment="1">
      <alignment horizontal="left" indent="1"/>
      <protection/>
    </xf>
    <xf numFmtId="0" fontId="16" fillId="0" borderId="5" xfId="0" applyFont="1" applyBorder="1" applyAlignment="1">
      <alignment horizontal="left" vertical="center" indent="1"/>
    </xf>
    <xf numFmtId="0" fontId="9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left" vertical="top" indent="1"/>
    </xf>
    <xf numFmtId="0" fontId="0" fillId="0" borderId="7" xfId="0" applyFont="1" applyFill="1" applyBorder="1" applyAlignment="1">
      <alignment horizontal="left" vertical="top" indent="1"/>
    </xf>
    <xf numFmtId="3" fontId="12" fillId="0" borderId="6" xfId="2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 horizontal="left" vertical="top" wrapText="1" indent="1"/>
    </xf>
    <xf numFmtId="0" fontId="0" fillId="0" borderId="7" xfId="0" applyFont="1" applyFill="1" applyBorder="1" applyAlignment="1">
      <alignment horizontal="left" vertical="top" wrapText="1" indent="1"/>
    </xf>
    <xf numFmtId="3" fontId="0" fillId="0" borderId="0" xfId="0" applyNumberFormat="1" applyFill="1" applyAlignment="1">
      <alignment/>
    </xf>
    <xf numFmtId="2" fontId="0" fillId="0" borderId="7" xfId="21" applyNumberFormat="1" applyFont="1" applyFill="1" applyBorder="1" applyAlignment="1">
      <alignment horizontal="left" vertical="top" indent="1"/>
      <protection/>
    </xf>
    <xf numFmtId="0" fontId="0" fillId="0" borderId="5" xfId="0" applyFont="1" applyFill="1" applyBorder="1" applyAlignment="1">
      <alignment horizontal="left" vertical="top" wrapText="1" indent="1"/>
    </xf>
    <xf numFmtId="0" fontId="0" fillId="0" borderId="5" xfId="0" applyFont="1" applyFill="1" applyBorder="1" applyAlignment="1">
      <alignment horizontal="left" vertical="top" indent="1"/>
    </xf>
    <xf numFmtId="0" fontId="0" fillId="0" borderId="9" xfId="0" applyFill="1" applyBorder="1" applyAlignment="1">
      <alignment/>
    </xf>
    <xf numFmtId="0" fontId="0" fillId="0" borderId="10" xfId="0" applyFont="1" applyFill="1" applyBorder="1" applyAlignment="1">
      <alignment horizontal="left" vertical="top" indent="1"/>
    </xf>
    <xf numFmtId="3" fontId="12" fillId="0" borderId="11" xfId="21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0" fillId="0" borderId="0" xfId="21" applyNumberFormat="1" applyFont="1" applyBorder="1" applyAlignment="1">
      <alignment horizontal="right"/>
      <protection/>
    </xf>
    <xf numFmtId="0" fontId="19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atice výdaje" xfId="20"/>
    <cellStyle name="normální_Výprava MF 15.8. Přílohy z vyhlášk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7"/>
  <sheetViews>
    <sheetView tabSelected="1" workbookViewId="0" topLeftCell="A1">
      <pane ySplit="5" topLeftCell="BM6" activePane="bottomLeft" state="frozen"/>
      <selection pane="topLeft" activeCell="D21" sqref="D21"/>
      <selection pane="bottomLeft" activeCell="B3" sqref="B3:D3"/>
    </sheetView>
  </sheetViews>
  <sheetFormatPr defaultColWidth="9.00390625" defaultRowHeight="12.75"/>
  <cols>
    <col min="1" max="1" width="1.12109375" style="4" customWidth="1"/>
    <col min="2" max="2" width="4.875" style="4" customWidth="1"/>
    <col min="3" max="3" width="74.25390625" style="4" customWidth="1"/>
    <col min="4" max="4" width="15.75390625" style="4" customWidth="1"/>
    <col min="5" max="16384" width="9.125" style="4" customWidth="1"/>
  </cols>
  <sheetData>
    <row r="1" spans="2:4" ht="12.75">
      <c r="B1" s="1"/>
      <c r="C1" s="2"/>
      <c r="D1" s="3" t="s">
        <v>0</v>
      </c>
    </row>
    <row r="2" spans="2:4" ht="12.75">
      <c r="B2" s="1"/>
      <c r="C2" s="2"/>
      <c r="D2" s="3"/>
    </row>
    <row r="3" spans="2:4" ht="16.5">
      <c r="B3" s="58" t="s">
        <v>1</v>
      </c>
      <c r="C3" s="58"/>
      <c r="D3" s="58"/>
    </row>
    <row r="4" ht="12.75">
      <c r="D4" s="2"/>
    </row>
    <row r="5" spans="2:4" ht="18">
      <c r="B5" s="5" t="s">
        <v>2</v>
      </c>
      <c r="C5" s="6"/>
      <c r="D5" s="7"/>
    </row>
    <row r="6" spans="2:3" ht="6.75" customHeight="1">
      <c r="B6" s="5"/>
      <c r="C6" s="6"/>
    </row>
    <row r="7" spans="2:4" ht="12.75" customHeight="1" thickBot="1">
      <c r="B7" s="5"/>
      <c r="C7" s="6"/>
      <c r="D7" s="8" t="s">
        <v>3</v>
      </c>
    </row>
    <row r="8" spans="2:4" ht="15.75">
      <c r="B8" s="9" t="s">
        <v>4</v>
      </c>
      <c r="C8" s="10"/>
      <c r="D8" s="11"/>
    </row>
    <row r="9" spans="2:4" ht="15">
      <c r="B9" s="12"/>
      <c r="C9" s="13" t="s">
        <v>5</v>
      </c>
      <c r="D9" s="14">
        <v>13042875</v>
      </c>
    </row>
    <row r="10" spans="2:4" ht="15">
      <c r="B10" s="15"/>
      <c r="C10" s="16" t="s">
        <v>6</v>
      </c>
      <c r="D10" s="14">
        <v>25127764</v>
      </c>
    </row>
    <row r="11" spans="2:4" ht="15.75">
      <c r="B11" s="17" t="s">
        <v>7</v>
      </c>
      <c r="C11" s="18"/>
      <c r="D11" s="19"/>
    </row>
    <row r="12" spans="2:4" ht="12.75" customHeight="1">
      <c r="B12" s="12"/>
      <c r="C12" s="20" t="s">
        <v>8</v>
      </c>
      <c r="D12" s="21">
        <v>13042875</v>
      </c>
    </row>
    <row r="13" spans="2:4" ht="25.5" customHeight="1">
      <c r="B13" s="12"/>
      <c r="C13" s="22" t="s">
        <v>44</v>
      </c>
      <c r="D13" s="23">
        <v>6392894</v>
      </c>
    </row>
    <row r="14" spans="2:4" ht="25.5" customHeight="1">
      <c r="B14" s="12"/>
      <c r="C14" s="22" t="s">
        <v>45</v>
      </c>
      <c r="D14" s="23">
        <v>6607100</v>
      </c>
    </row>
    <row r="15" spans="2:4" ht="12.75" customHeight="1">
      <c r="B15" s="12"/>
      <c r="C15" s="20" t="s">
        <v>9</v>
      </c>
      <c r="D15" s="24">
        <v>19707</v>
      </c>
    </row>
    <row r="16" spans="2:4" ht="12.75" customHeight="1">
      <c r="B16" s="12"/>
      <c r="C16" s="25" t="s">
        <v>10</v>
      </c>
      <c r="D16" s="24">
        <v>23174</v>
      </c>
    </row>
    <row r="17" spans="2:4" ht="15.75">
      <c r="B17" s="26" t="s">
        <v>11</v>
      </c>
      <c r="C17" s="27"/>
      <c r="D17" s="19"/>
    </row>
    <row r="18" spans="2:4" ht="12.75" customHeight="1">
      <c r="B18" s="28"/>
      <c r="C18" s="29" t="s">
        <v>12</v>
      </c>
      <c r="D18" s="30">
        <f>11348901-1</f>
        <v>11348900</v>
      </c>
    </row>
    <row r="19" spans="2:4" ht="12.75" customHeight="1">
      <c r="B19" s="28"/>
      <c r="C19" s="29" t="s">
        <v>13</v>
      </c>
      <c r="D19" s="21">
        <v>370000</v>
      </c>
    </row>
    <row r="20" spans="2:4" ht="12.75" customHeight="1">
      <c r="B20" s="28"/>
      <c r="C20" s="29" t="s">
        <v>14</v>
      </c>
      <c r="D20" s="21">
        <v>3520000</v>
      </c>
    </row>
    <row r="21" spans="2:4" ht="12.75" customHeight="1">
      <c r="B21" s="28"/>
      <c r="C21" s="31" t="s">
        <v>15</v>
      </c>
      <c r="D21" s="21">
        <v>400000</v>
      </c>
    </row>
    <row r="22" spans="2:4" ht="12.75" customHeight="1">
      <c r="B22" s="28"/>
      <c r="C22" s="29" t="s">
        <v>16</v>
      </c>
      <c r="D22" s="30">
        <f>7058901-1</f>
        <v>7058900</v>
      </c>
    </row>
    <row r="23" spans="2:4" ht="12.75" customHeight="1">
      <c r="B23" s="28"/>
      <c r="C23" s="32" t="s">
        <v>17</v>
      </c>
      <c r="D23" s="21">
        <v>30274</v>
      </c>
    </row>
    <row r="24" spans="2:4" ht="12.75" customHeight="1">
      <c r="B24" s="28"/>
      <c r="C24" s="29" t="s">
        <v>18</v>
      </c>
      <c r="D24" s="33">
        <v>6109819</v>
      </c>
    </row>
    <row r="25" spans="2:4" ht="12.75" customHeight="1">
      <c r="B25" s="28"/>
      <c r="C25" s="32" t="s">
        <v>19</v>
      </c>
      <c r="D25" s="21">
        <v>4400000</v>
      </c>
    </row>
    <row r="26" spans="2:4" ht="12.75" customHeight="1">
      <c r="B26" s="28"/>
      <c r="C26" s="34" t="s">
        <v>20</v>
      </c>
      <c r="D26" s="21">
        <v>0</v>
      </c>
    </row>
    <row r="27" spans="2:4" ht="12.75" customHeight="1">
      <c r="B27" s="28"/>
      <c r="C27" s="35" t="s">
        <v>21</v>
      </c>
      <c r="D27" s="21">
        <v>0</v>
      </c>
    </row>
    <row r="28" spans="2:4" ht="12.75" customHeight="1">
      <c r="B28" s="28"/>
      <c r="C28" s="35" t="s">
        <v>22</v>
      </c>
      <c r="D28" s="21">
        <v>4400000</v>
      </c>
    </row>
    <row r="29" spans="2:4" ht="12.75" customHeight="1">
      <c r="B29" s="28"/>
      <c r="C29" s="36" t="s">
        <v>23</v>
      </c>
      <c r="D29" s="30">
        <f>3238770+1</f>
        <v>3238771</v>
      </c>
    </row>
    <row r="30" spans="2:4" ht="12.75" customHeight="1">
      <c r="B30" s="28"/>
      <c r="C30" s="37" t="s">
        <v>24</v>
      </c>
      <c r="D30" s="21">
        <v>0</v>
      </c>
    </row>
    <row r="31" spans="2:4" ht="12.75" customHeight="1">
      <c r="B31" s="28"/>
      <c r="C31" s="29" t="s">
        <v>25</v>
      </c>
      <c r="D31" s="30">
        <f>D29</f>
        <v>3238771</v>
      </c>
    </row>
    <row r="32" spans="2:4" ht="15.75">
      <c r="B32" s="38" t="s">
        <v>26</v>
      </c>
      <c r="C32" s="39"/>
      <c r="D32" s="19"/>
    </row>
    <row r="33" spans="2:4" ht="12.75" customHeight="1">
      <c r="B33" s="12"/>
      <c r="C33" s="40" t="s">
        <v>27</v>
      </c>
      <c r="D33" s="21">
        <v>314617</v>
      </c>
    </row>
    <row r="34" spans="2:4" ht="12.75" customHeight="1">
      <c r="B34" s="12"/>
      <c r="C34" s="41" t="s">
        <v>28</v>
      </c>
      <c r="D34" s="21">
        <v>312133</v>
      </c>
    </row>
    <row r="35" spans="2:4" ht="12.75" customHeight="1">
      <c r="B35" s="12"/>
      <c r="C35" s="41" t="s">
        <v>29</v>
      </c>
      <c r="D35" s="21">
        <v>2484</v>
      </c>
    </row>
    <row r="36" spans="2:4" ht="14.25" customHeight="1">
      <c r="B36" s="12"/>
      <c r="C36" s="41" t="s">
        <v>46</v>
      </c>
      <c r="D36" s="21">
        <v>110117</v>
      </c>
    </row>
    <row r="37" spans="2:4" ht="12.75" customHeight="1">
      <c r="B37" s="12"/>
      <c r="C37" s="41" t="s">
        <v>30</v>
      </c>
      <c r="D37" s="21">
        <v>6244</v>
      </c>
    </row>
    <row r="38" spans="2:4" ht="12.75" customHeight="1">
      <c r="B38" s="12"/>
      <c r="C38" s="41" t="s">
        <v>47</v>
      </c>
      <c r="D38" s="21">
        <v>303334</v>
      </c>
    </row>
    <row r="39" spans="2:4" ht="12.75" customHeight="1">
      <c r="B39" s="12"/>
      <c r="C39" s="41" t="s">
        <v>48</v>
      </c>
      <c r="D39" s="21">
        <v>0</v>
      </c>
    </row>
    <row r="40" spans="2:4" ht="12.75" customHeight="1">
      <c r="B40" s="12"/>
      <c r="C40" s="41" t="s">
        <v>31</v>
      </c>
      <c r="D40" s="42">
        <v>1318</v>
      </c>
    </row>
    <row r="41" spans="2:4" ht="12.75" customHeight="1">
      <c r="B41" s="12"/>
      <c r="C41" s="43" t="s">
        <v>49</v>
      </c>
      <c r="D41" s="21">
        <v>160088</v>
      </c>
    </row>
    <row r="42" spans="2:4" ht="12.75" customHeight="1">
      <c r="B42" s="12"/>
      <c r="C42" s="40" t="s">
        <v>32</v>
      </c>
      <c r="D42" s="21">
        <v>160088</v>
      </c>
    </row>
    <row r="43" spans="2:4" ht="14.25" customHeight="1">
      <c r="B43" s="12"/>
      <c r="C43" s="40" t="s">
        <v>50</v>
      </c>
      <c r="D43" s="21">
        <v>28581</v>
      </c>
    </row>
    <row r="44" spans="2:4" ht="14.25" customHeight="1">
      <c r="B44" s="12"/>
      <c r="C44" s="40" t="s">
        <v>51</v>
      </c>
      <c r="D44" s="21">
        <v>131507</v>
      </c>
    </row>
    <row r="45" spans="2:4" ht="12.75" customHeight="1">
      <c r="B45" s="12"/>
      <c r="C45" s="40" t="s">
        <v>33</v>
      </c>
      <c r="D45" s="21">
        <v>0</v>
      </c>
    </row>
    <row r="46" spans="2:4" ht="14.25" customHeight="1">
      <c r="B46" s="12"/>
      <c r="C46" s="40" t="s">
        <v>52</v>
      </c>
      <c r="D46" s="21">
        <v>97685</v>
      </c>
    </row>
    <row r="47" spans="2:4" ht="14.25" customHeight="1">
      <c r="B47" s="12"/>
      <c r="C47" s="40" t="s">
        <v>53</v>
      </c>
      <c r="D47" s="21">
        <v>30472</v>
      </c>
    </row>
    <row r="48" spans="2:4" ht="14.25" customHeight="1">
      <c r="B48" s="12"/>
      <c r="C48" s="40" t="s">
        <v>54</v>
      </c>
      <c r="D48" s="21">
        <v>0</v>
      </c>
    </row>
    <row r="49" spans="2:4" ht="12.75" customHeight="1">
      <c r="B49" s="12"/>
      <c r="C49" s="41" t="s">
        <v>34</v>
      </c>
      <c r="D49" s="21">
        <v>0</v>
      </c>
    </row>
    <row r="50" spans="2:4" ht="12.75" customHeight="1">
      <c r="B50" s="12"/>
      <c r="C50" s="41" t="s">
        <v>35</v>
      </c>
      <c r="D50" s="21">
        <f>12000+3000+30000</f>
        <v>45000</v>
      </c>
    </row>
    <row r="51" spans="2:5" ht="25.5" customHeight="1">
      <c r="B51" s="12"/>
      <c r="C51" s="44" t="s">
        <v>36</v>
      </c>
      <c r="D51" s="23">
        <v>6396499</v>
      </c>
      <c r="E51" s="45"/>
    </row>
    <row r="52" spans="2:4" ht="12.75" customHeight="1">
      <c r="B52" s="12"/>
      <c r="C52" s="46" t="s">
        <v>37</v>
      </c>
      <c r="D52" s="21">
        <v>3605</v>
      </c>
    </row>
    <row r="53" spans="2:4" ht="12.75" customHeight="1">
      <c r="B53" s="12"/>
      <c r="C53" s="46" t="s">
        <v>38</v>
      </c>
      <c r="D53" s="21">
        <v>6392894</v>
      </c>
    </row>
    <row r="54" spans="2:4" ht="25.5" customHeight="1">
      <c r="B54" s="12"/>
      <c r="C54" s="44" t="s">
        <v>39</v>
      </c>
      <c r="D54" s="23">
        <v>6677615</v>
      </c>
    </row>
    <row r="55" spans="2:4" ht="12.75" customHeight="1">
      <c r="B55" s="12"/>
      <c r="C55" s="46" t="s">
        <v>37</v>
      </c>
      <c r="D55" s="21">
        <v>70515</v>
      </c>
    </row>
    <row r="56" spans="2:4" ht="12.75" customHeight="1">
      <c r="B56" s="12"/>
      <c r="C56" s="46" t="s">
        <v>40</v>
      </c>
      <c r="D56" s="21">
        <v>6607100</v>
      </c>
    </row>
    <row r="57" spans="2:4" ht="25.5" customHeight="1">
      <c r="B57" s="12"/>
      <c r="C57" s="47" t="s">
        <v>41</v>
      </c>
      <c r="D57" s="23">
        <v>49707</v>
      </c>
    </row>
    <row r="58" spans="2:4" ht="12.75" customHeight="1">
      <c r="B58" s="12"/>
      <c r="C58" s="48" t="s">
        <v>42</v>
      </c>
      <c r="D58" s="24">
        <v>30000</v>
      </c>
    </row>
    <row r="59" spans="2:4" ht="12.75" customHeight="1" thickBot="1">
      <c r="B59" s="49"/>
      <c r="C59" s="50" t="s">
        <v>43</v>
      </c>
      <c r="D59" s="51">
        <v>19707</v>
      </c>
    </row>
    <row r="60" spans="2:4" ht="4.5" customHeight="1">
      <c r="B60" s="52"/>
      <c r="D60" s="53"/>
    </row>
    <row r="61" spans="2:4" ht="12.75">
      <c r="B61" s="54" t="s">
        <v>55</v>
      </c>
      <c r="D61" s="53"/>
    </row>
    <row r="62" spans="2:4" ht="12.75">
      <c r="B62" s="54" t="s">
        <v>56</v>
      </c>
      <c r="D62" s="53"/>
    </row>
    <row r="63" spans="2:3" ht="12.75">
      <c r="B63" s="54" t="s">
        <v>57</v>
      </c>
      <c r="C63" s="55"/>
    </row>
    <row r="64" ht="12.75">
      <c r="B64" s="52"/>
    </row>
    <row r="65" spans="2:4" ht="12.75">
      <c r="B65" s="52"/>
      <c r="C65" s="56"/>
      <c r="D65" s="45"/>
    </row>
    <row r="66" spans="2:4" ht="12.75">
      <c r="B66" s="52"/>
      <c r="D66" s="57"/>
    </row>
    <row r="67" spans="2:4" ht="12.75">
      <c r="B67" s="52"/>
      <c r="C67" s="56"/>
      <c r="D67" s="45"/>
    </row>
  </sheetData>
  <mergeCells count="1">
    <mergeCell ref="B3:D3"/>
  </mergeCells>
  <printOptions horizontalCentered="1"/>
  <pageMargins left="0.1968503937007874" right="0.31496062992125984" top="0.45" bottom="0.3937007874015748" header="0.17" footer="0.2362204724409449"/>
  <pageSetup firstPageNumber="4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Bočánek; O410; 225131401</dc:creator>
  <cp:keywords/>
  <dc:description/>
  <cp:lastModifiedBy>Němec Michal, Ing. ;410;225131098</cp:lastModifiedBy>
  <dcterms:created xsi:type="dcterms:W3CDTF">2007-06-04T08:35:57Z</dcterms:created>
  <dcterms:modified xsi:type="dcterms:W3CDTF">2007-06-12T14:32:53Z</dcterms:modified>
  <cp:category/>
  <cp:version/>
  <cp:contentType/>
  <cp:contentStatus/>
</cp:coreProperties>
</file>