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tab. č. 6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<sst xmlns="http://schemas.openxmlformats.org/spreadsheetml/2006/main" count="37" uniqueCount="36">
  <si>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v tis. Kč</t>
  </si>
  <si>
    <t>číslo programu</t>
  </si>
  <si>
    <t>Název programu</t>
  </si>
  <si>
    <t>Systémová investiční dotace</t>
  </si>
  <si>
    <t>Individuální investiční dotace</t>
  </si>
  <si>
    <t>Kapitálové výdaje celkem</t>
  </si>
  <si>
    <t>Běžné výdaje        celkem</t>
  </si>
  <si>
    <t>Celkem za program</t>
  </si>
  <si>
    <t>Protipovodňové zajištění dopravních objektů</t>
  </si>
  <si>
    <t>Výstavba SO kolem hlavního města Prahy, část jihozápadní</t>
  </si>
  <si>
    <t>Podpora kombinované dopravy</t>
  </si>
  <si>
    <t>Výstavba dálnice D8 Praha – Ústí n. L.-státní hranice ČR/SRN</t>
  </si>
  <si>
    <t>Celkem</t>
  </si>
  <si>
    <r>
      <t xml:space="preserve">Kapitola: </t>
    </r>
    <r>
      <rPr>
        <b/>
        <sz val="12"/>
        <rFont val="Times New Roman CE"/>
        <family val="1"/>
      </rPr>
      <t xml:space="preserve">327 </t>
    </r>
    <r>
      <rPr>
        <b/>
        <sz val="12"/>
        <rFont val="Times New Roman CE"/>
        <family val="0"/>
      </rPr>
      <t xml:space="preserve">Ministerstvo dopravy </t>
    </r>
  </si>
  <si>
    <t>Rozvoj a obnova mat.tech. základny systému řízení MD</t>
  </si>
  <si>
    <t>Fondy EU</t>
  </si>
  <si>
    <t>Rozvoj inteligentních dopravních systémů a bezpečnosti v silniční dopravě</t>
  </si>
  <si>
    <t>Výstavba R48 Bělotín - Frýdek-Místek - Český Těšín</t>
  </si>
  <si>
    <t>Modernizace III.tranzitního železničního koridoru</t>
  </si>
  <si>
    <t>Interoperabilita v železniční dopravě</t>
  </si>
  <si>
    <t>Rekonstrukce a modernizace železniční infrastruktury</t>
  </si>
  <si>
    <t>Výstavba pražského metra</t>
  </si>
  <si>
    <t>Pomoc státu při odstraňování škod vzniklých povodní</t>
  </si>
  <si>
    <t>Výstavba dálnice D1 Praha - Brno - Lipník nad Bečvou</t>
  </si>
  <si>
    <t>Podpora revitalizace železničních vleček</t>
  </si>
  <si>
    <t>Zavádění systémů řízení a regulace silničního provozu v Praze</t>
  </si>
  <si>
    <t>Rozvoj a obnova mat. tech. základny systému řízení MD - OSS</t>
  </si>
  <si>
    <t>Rozvoj a obnova mat. tech. základny systému řízení MD - PO</t>
  </si>
  <si>
    <t>Modernizace plavidel vnitrozemské vodní nákladní dopravy</t>
  </si>
  <si>
    <t>Podpora obnovy vozidel veřejné autobusové dopravy</t>
  </si>
  <si>
    <t>Pořízení a modernizace železničních kolejových vozidel</t>
  </si>
  <si>
    <t>Technická pomoc FS</t>
  </si>
  <si>
    <t xml:space="preserve">Úspora energie a využití alternativních paliv v resortu dopravy </t>
  </si>
  <si>
    <t>Výdaje vedené v informačním systému programového financování EDS/SMVS v roce 2011</t>
  </si>
  <si>
    <t>Technická pomoc Fondu soudržnosti</t>
  </si>
  <si>
    <t>Podpora obnovy historických železničních kolejových vozidel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</si>
</sst>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00\ 00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sz val="12"/>
      <name val="Times New Roman CE"/>
      <family val="0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8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0" borderId="20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49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/>
    </xf>
    <xf numFmtId="0" fontId="7" fillId="0" borderId="33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8"/>
  <sheetViews>
    <sheetView showZeros="0" tabSelected="1" zoomScale="75" zoomScaleNormal="75" workbookViewId="0" topLeftCell="A1">
      <selection activeCell="A32" sqref="A32:B32"/>
    </sheetView>
  </sheetViews>
  <sheetFormatPr defaultColWidth="9.00390625" defaultRowHeight="12.75"/>
  <cols>
    <col min="1" max="1" width="11.125" style="0" customWidth="1"/>
    <col min="2" max="2" width="69.75390625" style="0" customWidth="1"/>
    <col min="3" max="3" width="18.625" style="0" customWidth="1"/>
    <col min="4" max="4" width="12.125" style="0" hidden="1" customWidth="1"/>
    <col min="5" max="5" width="18.75390625" style="0" customWidth="1"/>
    <col min="6" max="6" width="12.125" style="0" hidden="1" customWidth="1"/>
    <col min="7" max="7" width="18.75390625" style="0" customWidth="1"/>
    <col min="8" max="8" width="12.125" style="0" hidden="1" customWidth="1"/>
    <col min="9" max="9" width="18.75390625" style="0" customWidth="1"/>
    <col min="10" max="10" width="12.125" style="0" hidden="1" customWidth="1"/>
    <col min="11" max="11" width="18.875" style="0" customWidth="1"/>
    <col min="12" max="12" width="20.875" style="0" customWidth="1"/>
  </cols>
  <sheetData>
    <row r="1" spans="1:18" ht="18.75">
      <c r="A1" s="70" t="s">
        <v>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3"/>
      <c r="N1" s="4"/>
      <c r="O1" s="4"/>
      <c r="P1" s="4"/>
      <c r="Q1" s="4"/>
      <c r="R1" s="4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/>
      <c r="N2" s="4"/>
      <c r="O2" s="4"/>
      <c r="P2" s="4"/>
      <c r="Q2" s="4"/>
      <c r="R2" s="4"/>
    </row>
    <row r="3" spans="1:18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" ht="15.75">
      <c r="A4" s="4" t="s">
        <v>13</v>
      </c>
      <c r="B4" s="4"/>
    </row>
    <row r="5" spans="10:12" ht="16.5" thickBot="1">
      <c r="J5" s="5" t="s">
        <v>0</v>
      </c>
      <c r="K5" s="5"/>
      <c r="L5" s="5" t="s">
        <v>0</v>
      </c>
    </row>
    <row r="6" spans="1:64" ht="39.75" customHeight="1">
      <c r="A6" s="64" t="s">
        <v>1</v>
      </c>
      <c r="B6" s="66" t="s">
        <v>2</v>
      </c>
      <c r="C6" s="7" t="s">
        <v>3</v>
      </c>
      <c r="D6" s="8"/>
      <c r="E6" s="9" t="s">
        <v>4</v>
      </c>
      <c r="F6" s="9"/>
      <c r="G6" s="10" t="s">
        <v>5</v>
      </c>
      <c r="H6" s="11"/>
      <c r="I6" s="10" t="s">
        <v>6</v>
      </c>
      <c r="J6" s="11"/>
      <c r="K6" s="6" t="s">
        <v>15</v>
      </c>
      <c r="L6" s="6" t="s">
        <v>7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26" ht="16.5" thickBot="1">
      <c r="A7" s="65"/>
      <c r="B7" s="67"/>
      <c r="C7" s="15"/>
      <c r="D7" s="16"/>
      <c r="E7" s="17"/>
      <c r="F7" s="18"/>
      <c r="G7" s="15"/>
      <c r="H7" s="18"/>
      <c r="I7" s="19"/>
      <c r="J7" s="20"/>
      <c r="K7" s="21"/>
      <c r="L7" s="2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38" customFormat="1" ht="16.5" thickTop="1">
      <c r="A8" s="55">
        <v>127010</v>
      </c>
      <c r="B8" s="58" t="s">
        <v>26</v>
      </c>
      <c r="C8" s="39">
        <v>53412</v>
      </c>
      <c r="D8" s="40"/>
      <c r="E8" s="41">
        <v>67473</v>
      </c>
      <c r="F8" s="42"/>
      <c r="G8" s="39">
        <f>SUM(C8:E8)</f>
        <v>120885</v>
      </c>
      <c r="H8" s="42"/>
      <c r="I8" s="39">
        <v>186380</v>
      </c>
      <c r="J8" s="42"/>
      <c r="K8" s="43">
        <v>326929</v>
      </c>
      <c r="L8" s="43">
        <f>SUM(G8+I8+K8)</f>
        <v>634194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38" customFormat="1" ht="15.75">
      <c r="A9" s="56">
        <v>127020</v>
      </c>
      <c r="B9" s="59" t="s">
        <v>27</v>
      </c>
      <c r="C9" s="44"/>
      <c r="D9" s="45"/>
      <c r="E9" s="46"/>
      <c r="F9" s="47"/>
      <c r="G9" s="44">
        <f>SUM(C9:E9)</f>
        <v>0</v>
      </c>
      <c r="H9" s="47"/>
      <c r="I9" s="44"/>
      <c r="J9" s="47"/>
      <c r="K9" s="48">
        <v>5866</v>
      </c>
      <c r="L9" s="48">
        <f aca="true" t="shared" si="0" ref="L9:L30">SUM(G9+I9+K9)</f>
        <v>5866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38" customFormat="1" ht="15.75" hidden="1">
      <c r="A10" s="56">
        <v>127040</v>
      </c>
      <c r="B10" s="59" t="s">
        <v>16</v>
      </c>
      <c r="C10" s="44"/>
      <c r="D10" s="45"/>
      <c r="E10" s="46"/>
      <c r="F10" s="47"/>
      <c r="G10" s="44"/>
      <c r="H10" s="47"/>
      <c r="I10" s="44"/>
      <c r="J10" s="47"/>
      <c r="K10" s="48"/>
      <c r="L10" s="48">
        <f t="shared" si="0"/>
        <v>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38" customFormat="1" ht="15.75">
      <c r="A11" s="56">
        <v>127130</v>
      </c>
      <c r="B11" s="59" t="s">
        <v>17</v>
      </c>
      <c r="C11" s="44"/>
      <c r="D11" s="45"/>
      <c r="E11" s="46"/>
      <c r="F11" s="47"/>
      <c r="G11" s="44">
        <f aca="true" t="shared" si="1" ref="G11:G30">SUM(C11:E11)</f>
        <v>0</v>
      </c>
      <c r="H11" s="47"/>
      <c r="I11" s="44"/>
      <c r="J11" s="47"/>
      <c r="K11" s="48"/>
      <c r="L11" s="48">
        <f t="shared" si="0"/>
        <v>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38" customFormat="1" ht="15.75">
      <c r="A12" s="56">
        <v>127150</v>
      </c>
      <c r="B12" s="59" t="s">
        <v>34</v>
      </c>
      <c r="C12" s="44"/>
      <c r="D12" s="45"/>
      <c r="E12" s="46"/>
      <c r="F12" s="47"/>
      <c r="G12" s="44">
        <f t="shared" si="1"/>
        <v>0</v>
      </c>
      <c r="H12" s="47"/>
      <c r="I12" s="44"/>
      <c r="J12" s="47"/>
      <c r="K12" s="48"/>
      <c r="L12" s="48">
        <f t="shared" si="0"/>
        <v>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38" customFormat="1" ht="15.75">
      <c r="A13" s="56">
        <v>127310</v>
      </c>
      <c r="B13" s="59" t="s">
        <v>18</v>
      </c>
      <c r="C13" s="44"/>
      <c r="D13" s="45"/>
      <c r="E13" s="46"/>
      <c r="F13" s="47"/>
      <c r="G13" s="44">
        <f t="shared" si="1"/>
        <v>0</v>
      </c>
      <c r="H13" s="47"/>
      <c r="I13" s="44"/>
      <c r="J13" s="47"/>
      <c r="K13" s="48"/>
      <c r="L13" s="48">
        <f t="shared" si="0"/>
        <v>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38" customFormat="1" ht="15.75">
      <c r="A14" s="56">
        <v>127330</v>
      </c>
      <c r="B14" s="59" t="s">
        <v>19</v>
      </c>
      <c r="C14" s="44">
        <v>21102</v>
      </c>
      <c r="D14" s="45"/>
      <c r="E14" s="46"/>
      <c r="F14" s="47"/>
      <c r="G14" s="44">
        <f t="shared" si="1"/>
        <v>21102</v>
      </c>
      <c r="H14" s="47"/>
      <c r="I14" s="44"/>
      <c r="J14" s="47"/>
      <c r="K14" s="48">
        <v>119578</v>
      </c>
      <c r="L14" s="48">
        <f t="shared" si="0"/>
        <v>140680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38" customFormat="1" ht="15.75">
      <c r="A15" s="56">
        <v>127340</v>
      </c>
      <c r="B15" s="59" t="s">
        <v>20</v>
      </c>
      <c r="C15" s="44"/>
      <c r="D15" s="45"/>
      <c r="E15" s="46"/>
      <c r="F15" s="47"/>
      <c r="G15" s="44">
        <f t="shared" si="1"/>
        <v>0</v>
      </c>
      <c r="H15" s="47"/>
      <c r="I15" s="44"/>
      <c r="J15" s="47"/>
      <c r="K15" s="48"/>
      <c r="L15" s="48">
        <f t="shared" si="0"/>
        <v>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38" customFormat="1" ht="15.75">
      <c r="A16" s="56">
        <v>127350</v>
      </c>
      <c r="B16" s="59" t="s">
        <v>24</v>
      </c>
      <c r="C16" s="44">
        <v>5295</v>
      </c>
      <c r="D16" s="45"/>
      <c r="E16" s="46"/>
      <c r="F16" s="47"/>
      <c r="G16" s="44">
        <f t="shared" si="1"/>
        <v>5295</v>
      </c>
      <c r="H16" s="47"/>
      <c r="I16" s="44"/>
      <c r="J16" s="47"/>
      <c r="K16" s="48">
        <v>30005</v>
      </c>
      <c r="L16" s="48">
        <f t="shared" si="0"/>
        <v>35300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38" customFormat="1" ht="15.75">
      <c r="A17" s="56">
        <v>127360</v>
      </c>
      <c r="B17" s="59" t="s">
        <v>31</v>
      </c>
      <c r="C17" s="44"/>
      <c r="D17" s="45"/>
      <c r="E17" s="46"/>
      <c r="F17" s="47"/>
      <c r="G17" s="44">
        <f t="shared" si="1"/>
        <v>0</v>
      </c>
      <c r="H17" s="47"/>
      <c r="I17" s="44"/>
      <c r="J17" s="47"/>
      <c r="K17" s="48">
        <v>4250</v>
      </c>
      <c r="L17" s="48">
        <f t="shared" si="0"/>
        <v>4250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38" customFormat="1" ht="15.75">
      <c r="A18" s="56">
        <v>127410</v>
      </c>
      <c r="B18" s="59" t="s">
        <v>21</v>
      </c>
      <c r="C18" s="44"/>
      <c r="D18" s="45"/>
      <c r="E18" s="46"/>
      <c r="F18" s="47"/>
      <c r="G18" s="44">
        <f t="shared" si="1"/>
        <v>0</v>
      </c>
      <c r="H18" s="47"/>
      <c r="I18" s="44"/>
      <c r="J18" s="47"/>
      <c r="K18" s="48">
        <v>1278560</v>
      </c>
      <c r="L18" s="48">
        <f t="shared" si="0"/>
        <v>1278560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38" customFormat="1" ht="15.75">
      <c r="A19" s="56">
        <v>127420</v>
      </c>
      <c r="B19" s="59" t="s">
        <v>25</v>
      </c>
      <c r="C19" s="44"/>
      <c r="D19" s="45"/>
      <c r="E19" s="46"/>
      <c r="F19" s="47"/>
      <c r="G19" s="44">
        <f t="shared" si="1"/>
        <v>0</v>
      </c>
      <c r="H19" s="47"/>
      <c r="I19" s="44"/>
      <c r="J19" s="47"/>
      <c r="K19" s="48">
        <v>412208</v>
      </c>
      <c r="L19" s="48">
        <f t="shared" si="0"/>
        <v>412208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38" customFormat="1" ht="15.75">
      <c r="A20" s="56">
        <v>127550</v>
      </c>
      <c r="B20" s="59" t="s">
        <v>28</v>
      </c>
      <c r="C20" s="44">
        <v>8322</v>
      </c>
      <c r="D20" s="45"/>
      <c r="E20" s="46"/>
      <c r="F20" s="47"/>
      <c r="G20" s="44">
        <f t="shared" si="1"/>
        <v>8322</v>
      </c>
      <c r="H20" s="47"/>
      <c r="I20" s="44"/>
      <c r="J20" s="47"/>
      <c r="K20" s="48">
        <v>47158</v>
      </c>
      <c r="L20" s="48">
        <f t="shared" si="0"/>
        <v>55480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38" customFormat="1" ht="15.75">
      <c r="A21" s="56">
        <v>127610</v>
      </c>
      <c r="B21" s="59" t="s">
        <v>22</v>
      </c>
      <c r="C21" s="44"/>
      <c r="D21" s="45"/>
      <c r="E21" s="46"/>
      <c r="F21" s="47"/>
      <c r="G21" s="44">
        <f t="shared" si="1"/>
        <v>0</v>
      </c>
      <c r="H21" s="47"/>
      <c r="I21" s="44"/>
      <c r="J21" s="47"/>
      <c r="K21" s="48"/>
      <c r="L21" s="48">
        <f t="shared" si="0"/>
        <v>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38" customFormat="1" ht="15.75">
      <c r="A22" s="56">
        <v>127620</v>
      </c>
      <c r="B22" s="59" t="s">
        <v>29</v>
      </c>
      <c r="C22" s="44"/>
      <c r="D22" s="45"/>
      <c r="E22" s="46"/>
      <c r="F22" s="47"/>
      <c r="G22" s="44">
        <f t="shared" si="1"/>
        <v>0</v>
      </c>
      <c r="H22" s="47"/>
      <c r="I22" s="44"/>
      <c r="J22" s="47"/>
      <c r="K22" s="48"/>
      <c r="L22" s="48">
        <f t="shared" si="0"/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38" customFormat="1" ht="15.75">
      <c r="A23" s="56">
        <v>127630</v>
      </c>
      <c r="B23" s="59" t="s">
        <v>30</v>
      </c>
      <c r="C23" s="44"/>
      <c r="D23" s="45"/>
      <c r="E23" s="46"/>
      <c r="F23" s="47"/>
      <c r="G23" s="44">
        <f t="shared" si="1"/>
        <v>0</v>
      </c>
      <c r="H23" s="47"/>
      <c r="I23" s="44"/>
      <c r="J23" s="47"/>
      <c r="K23" s="48"/>
      <c r="L23" s="48">
        <f t="shared" si="0"/>
        <v>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57" ht="15.75">
      <c r="A24" s="57">
        <v>227010</v>
      </c>
      <c r="B24" s="60" t="s">
        <v>14</v>
      </c>
      <c r="C24" s="49"/>
      <c r="D24" s="50"/>
      <c r="E24" s="51"/>
      <c r="F24" s="52"/>
      <c r="G24" s="49">
        <f t="shared" si="1"/>
        <v>0</v>
      </c>
      <c r="H24" s="52"/>
      <c r="I24" s="49"/>
      <c r="J24" s="52"/>
      <c r="K24" s="53"/>
      <c r="L24" s="53">
        <f t="shared" si="0"/>
        <v>0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15.75">
      <c r="A25" s="57">
        <v>227020</v>
      </c>
      <c r="B25" s="60" t="s">
        <v>8</v>
      </c>
      <c r="C25" s="49"/>
      <c r="D25" s="50"/>
      <c r="E25" s="51"/>
      <c r="F25" s="52"/>
      <c r="G25" s="49">
        <f t="shared" si="1"/>
        <v>0</v>
      </c>
      <c r="H25" s="52"/>
      <c r="I25" s="49"/>
      <c r="J25" s="52"/>
      <c r="K25" s="53"/>
      <c r="L25" s="53">
        <f t="shared" si="0"/>
        <v>0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15.75">
      <c r="A26" s="57">
        <v>227270</v>
      </c>
      <c r="B26" s="60" t="s">
        <v>9</v>
      </c>
      <c r="C26" s="49"/>
      <c r="D26" s="50"/>
      <c r="E26" s="51"/>
      <c r="F26" s="52"/>
      <c r="G26" s="49">
        <f t="shared" si="1"/>
        <v>0</v>
      </c>
      <c r="H26" s="52"/>
      <c r="I26" s="49"/>
      <c r="J26" s="52"/>
      <c r="K26" s="53">
        <v>166364</v>
      </c>
      <c r="L26" s="48">
        <f t="shared" si="0"/>
        <v>166364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ht="15.75">
      <c r="A27" s="57">
        <v>227030</v>
      </c>
      <c r="B27" s="60" t="s">
        <v>32</v>
      </c>
      <c r="C27" s="49"/>
      <c r="D27" s="50"/>
      <c r="E27" s="51"/>
      <c r="F27" s="52"/>
      <c r="G27" s="49">
        <f t="shared" si="1"/>
        <v>0</v>
      </c>
      <c r="H27" s="52"/>
      <c r="I27" s="49"/>
      <c r="J27" s="52"/>
      <c r="K27" s="53"/>
      <c r="L27" s="48">
        <f t="shared" si="0"/>
        <v>0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ht="15.75">
      <c r="A28" s="57">
        <v>227530</v>
      </c>
      <c r="B28" s="60" t="s">
        <v>10</v>
      </c>
      <c r="C28" s="49"/>
      <c r="D28" s="50"/>
      <c r="E28" s="51"/>
      <c r="F28" s="52"/>
      <c r="G28" s="49">
        <f t="shared" si="1"/>
        <v>0</v>
      </c>
      <c r="H28" s="52"/>
      <c r="I28" s="49"/>
      <c r="J28" s="52"/>
      <c r="K28" s="53"/>
      <c r="L28" s="48">
        <f t="shared" si="0"/>
        <v>0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ht="15.75">
      <c r="A29" s="57">
        <v>327220</v>
      </c>
      <c r="B29" s="60" t="s">
        <v>11</v>
      </c>
      <c r="C29" s="49"/>
      <c r="D29" s="50"/>
      <c r="E29" s="51"/>
      <c r="F29" s="52"/>
      <c r="G29" s="49">
        <f t="shared" si="1"/>
        <v>0</v>
      </c>
      <c r="H29" s="52"/>
      <c r="I29" s="49"/>
      <c r="J29" s="52"/>
      <c r="K29" s="53"/>
      <c r="L29" s="48">
        <f t="shared" si="0"/>
        <v>0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15.75">
      <c r="A30" s="57">
        <v>327280</v>
      </c>
      <c r="B30" s="60" t="s">
        <v>23</v>
      </c>
      <c r="C30" s="49"/>
      <c r="D30" s="50"/>
      <c r="E30" s="51"/>
      <c r="F30" s="52"/>
      <c r="G30" s="49">
        <f t="shared" si="1"/>
        <v>0</v>
      </c>
      <c r="H30" s="52"/>
      <c r="I30" s="49"/>
      <c r="J30" s="52"/>
      <c r="K30" s="53">
        <v>317399</v>
      </c>
      <c r="L30" s="48">
        <f t="shared" si="0"/>
        <v>317399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ht="16.5" customHeight="1" thickBot="1">
      <c r="A31" s="54"/>
      <c r="B31" s="61" t="s">
        <v>35</v>
      </c>
      <c r="C31" s="23">
        <v>1000</v>
      </c>
      <c r="D31" s="24"/>
      <c r="E31" s="25"/>
      <c r="F31" s="26"/>
      <c r="G31" s="44">
        <f>SUM(C31:E31)</f>
        <v>1000</v>
      </c>
      <c r="H31" s="26"/>
      <c r="I31" s="23"/>
      <c r="J31" s="26"/>
      <c r="K31" s="27"/>
      <c r="L31" s="48">
        <f>SUM(G31+I31+K31)</f>
        <v>1000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16.5" thickBot="1">
      <c r="A32" s="68" t="s">
        <v>12</v>
      </c>
      <c r="B32" s="69"/>
      <c r="C32" s="29">
        <f>SUM(C8:C31)</f>
        <v>89131</v>
      </c>
      <c r="D32" s="30"/>
      <c r="E32" s="31">
        <f>SUM(E8:E31)</f>
        <v>67473</v>
      </c>
      <c r="F32" s="32">
        <f>SUM(F8:F30)</f>
        <v>0</v>
      </c>
      <c r="G32" s="29">
        <f>SUM(G8:G31)</f>
        <v>156604</v>
      </c>
      <c r="H32" s="32">
        <f>SUM(H8:H30)</f>
        <v>0</v>
      </c>
      <c r="I32" s="29">
        <f>SUM(I8:I31)</f>
        <v>186380</v>
      </c>
      <c r="J32" s="33">
        <f>SUM(J8:J30)</f>
        <v>0</v>
      </c>
      <c r="K32" s="34">
        <f>SUM(K8:K31)</f>
        <v>2708317</v>
      </c>
      <c r="L32" s="34">
        <f>SUM(L8:L31)</f>
        <v>3051301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3:57" ht="15.75">
      <c r="C33" s="62"/>
      <c r="D33" s="63"/>
      <c r="E33" s="62"/>
      <c r="F33" s="62"/>
      <c r="G33" s="62"/>
      <c r="H33" s="62"/>
      <c r="I33" s="62"/>
      <c r="J33" s="62"/>
      <c r="K33" s="35"/>
      <c r="L33" s="36"/>
      <c r="M33" s="22"/>
      <c r="N33" s="22"/>
      <c r="O33" s="22"/>
      <c r="P33" s="22"/>
      <c r="Q33" s="22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3:57" ht="15.75">
      <c r="C34" s="4"/>
      <c r="D34" s="4"/>
      <c r="E34" s="4"/>
      <c r="F34" s="4"/>
      <c r="G34" s="28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5.75">
      <c r="A35" s="37"/>
      <c r="B35" s="4"/>
      <c r="C35" s="4"/>
      <c r="D35" s="4"/>
      <c r="E35" s="4"/>
      <c r="F35" s="4"/>
      <c r="G35" s="4"/>
      <c r="H35" s="4"/>
      <c r="I35" s="28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15.75">
      <c r="A36" s="37"/>
      <c r="B36" s="2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15.75">
      <c r="A37" s="37"/>
      <c r="B37" s="2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ht="15.75">
      <c r="A38" s="37"/>
      <c r="B38" s="2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ht="15.75">
      <c r="A39" s="37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ht="15.75">
      <c r="A40" s="3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15.75">
      <c r="A41" s="3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ht="15.75">
      <c r="A42" s="3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ht="15.75">
      <c r="A43" s="3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ht="15.75">
      <c r="A44" s="3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ht="15.75">
      <c r="A45" s="3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ht="15.75">
      <c r="A46" s="37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ht="15.75">
      <c r="A47" s="3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15.75">
      <c r="A48" s="37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ht="15.75">
      <c r="A49" s="3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ht="15.75">
      <c r="A50" s="3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15.75">
      <c r="A51" s="3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ht="15.75">
      <c r="A52" s="3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57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1:57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1:57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</row>
    <row r="93" spans="1:57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57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1:57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57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1:57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1:57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1:57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57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1:57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1:57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57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1:57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</row>
    <row r="107" spans="1:57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1:57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57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7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1:57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1:57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  <row r="115" spans="1:57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</row>
    <row r="116" spans="1:57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</row>
    <row r="117" spans="1:57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57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1:57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</row>
    <row r="120" spans="1:57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1:57" ht="15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</row>
    <row r="122" spans="1:57" ht="15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</row>
    <row r="123" spans="1:57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1:57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57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1:57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1:57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1:57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</row>
    <row r="129" spans="1:57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1:57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1:57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57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57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</row>
    <row r="135" spans="1:57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</sheetData>
  <mergeCells count="8">
    <mergeCell ref="A6:A7"/>
    <mergeCell ref="B6:B7"/>
    <mergeCell ref="A32:B32"/>
    <mergeCell ref="A1:L1"/>
    <mergeCell ref="C33:D33"/>
    <mergeCell ref="E33:F33"/>
    <mergeCell ref="G33:H33"/>
    <mergeCell ref="I33:J33"/>
  </mergeCells>
  <printOptions horizontalCentered="1"/>
  <pageMargins left="0.7086614173228347" right="0.7086614173228347" top="1.4173228346456694" bottom="0.8661417322834646" header="0.8267716535433072" footer="0.5118110236220472"/>
  <pageSetup fitToHeight="1" fitToWidth="1" horizontalDpi="600" verticalDpi="600" orientation="landscape" paperSize="9" scale="68" r:id="rId1"/>
  <headerFooter alignWithMargins="0">
    <oddHeader>&amp;R&amp;"Times New Roman CE,Obyčejné"&amp;12Tabulka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Ing.Střílková;410;972231294</dc:creator>
  <cp:keywords/>
  <dc:description/>
  <cp:lastModifiedBy>Němcová Zdeňka, Ing.;410;225131196</cp:lastModifiedBy>
  <cp:lastPrinted>2010-10-05T08:58:45Z</cp:lastPrinted>
  <dcterms:created xsi:type="dcterms:W3CDTF">2005-09-23T13:09:08Z</dcterms:created>
  <dcterms:modified xsi:type="dcterms:W3CDTF">2010-12-20T10:05:52Z</dcterms:modified>
  <cp:category/>
  <cp:version/>
  <cp:contentType/>
  <cp:contentStatus/>
</cp:coreProperties>
</file>