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ŽÁDOST COVID BUS LINKA (LIST 1)" sheetId="1" r:id="rId1"/>
    <sheet name="SEZNAM VOZIDEL (LIST2)" sheetId="2" r:id="rId2"/>
  </sheets>
  <definedNames>
    <definedName name="_xlfn.DAYS" hidden="1">#NAME?</definedName>
    <definedName name="euro2">'SEZNAM VOZIDEL (LIST2)'!$L$3</definedName>
    <definedName name="Z_85EB8FDF_49E0_40DA_AE7D_DDA527FDF04A_.wvu.Cols" localSheetId="1" hidden="1">'SEZNAM VOZIDEL (LIST2)'!$K:$L</definedName>
    <definedName name="Z_A55C56CF_94EF_41C6_9590_835F503DA385_.wvu.Cols" localSheetId="1" hidden="1">'SEZNAM VOZIDEL (LIST2)'!$K:$L</definedName>
    <definedName name="Z_D677089D_7DFD_4BA0_81F6_05617C039602_.wvu.Cols" localSheetId="1" hidden="1">'SEZNAM VOZIDEL (LIST2)'!$K:$L</definedName>
    <definedName name="Z_E5DF41CB_0470_4764_BE31_741999F97BF9_.wvu.Cols" localSheetId="1" hidden="1">'SEZNAM VOZIDEL (LIST2)'!$K:$L</definedName>
    <definedName name="Z_F8EA8D70_7C33_4FF4_A278_DC6C02B979FF_.wvu.Cols" localSheetId="1" hidden="1">'SEZNAM VOZIDEL (LIST2)'!$K:$L</definedName>
    <definedName name="Z_FFD42829_7CFF_444F_831E_F6D416C333A0_.wvu.Cols" localSheetId="1" hidden="1">'SEZNAM VOZIDEL (LIST2)'!$K:$L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<sst xmlns="http://schemas.openxmlformats.org/spreadsheetml/2006/main" count="54" uniqueCount="54">
  <si>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POSKYTOVATEL dotace:
</t>
  </si>
  <si>
    <t>Česká republika – Ministerstvo dopravy
nábř. Ludvíka Svobody 1222/12
110 15   Praha 1</t>
  </si>
  <si>
    <t>Maximální možná výše podpory na autobus</t>
  </si>
  <si>
    <t>EURO2</t>
  </si>
  <si>
    <t>EURO3</t>
  </si>
  <si>
    <t>EURO4</t>
  </si>
  <si>
    <t>EURO5</t>
  </si>
  <si>
    <t>EURO6</t>
  </si>
  <si>
    <t>EUROx</t>
  </si>
  <si>
    <r>
      <rPr>
        <b/>
        <sz val="14"/>
        <color indexed="8"/>
        <rFont val="Times New Roman"/>
        <family val="1"/>
      </rPr>
      <t>Provozován žadatelem od</t>
    </r>
    <r>
      <rPr>
        <sz val="11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(Upravit pokud začalo provozování později)</t>
    </r>
  </si>
  <si>
    <r>
      <rPr>
        <b/>
        <sz val="14"/>
        <color indexed="8"/>
        <rFont val="Times New Roman"/>
        <family val="1"/>
      </rPr>
      <t>Provozován žadatelem do</t>
    </r>
    <r>
      <rPr>
        <sz val="11"/>
        <color indexed="8"/>
        <rFont val="Times New Roman"/>
        <family val="1"/>
      </rPr>
      <t xml:space="preserve"> 
</t>
    </r>
    <r>
      <rPr>
        <i/>
        <sz val="11"/>
        <color indexed="8"/>
        <rFont val="Times New Roman"/>
        <family val="1"/>
      </rPr>
      <t>(Upravit pokud skončilo provozování dříve)</t>
    </r>
  </si>
  <si>
    <t>Specifikace autobusu, na který je žádáno o dotaci:</t>
  </si>
  <si>
    <t>NE</t>
  </si>
  <si>
    <t>ANO</t>
  </si>
  <si>
    <t>Výše podpory na sedačku a den</t>
  </si>
  <si>
    <t>Vozidlo
č.</t>
  </si>
  <si>
    <t>Celkem maximální podpora:</t>
  </si>
  <si>
    <t xml:space="preserve"> Počet listů</t>
  </si>
  <si>
    <t>Příloha</t>
  </si>
  <si>
    <t xml:space="preserve">Čestně prohlašuji, že u všech příloh, u nichž se jedná o prosté kopie, se tyto kopie shodují s originály. </t>
  </si>
  <si>
    <t>Název podpory :</t>
  </si>
  <si>
    <t xml:space="preserve"> Je-li žadatel o dotaci právnickou osobou, informaci o identifikaci:
1. osob jednajících jeho jménem s uvedením, zda jednají jako jeho statutární orgán nebo jednají na základě udělené plné moci,
2. osob s podílem v této právnické osobě,
3. osob, v nichž má podíl, a o výši tohoto podílu.
TEXT LZE VYPLNIT DO VEDLEJŠÍHO POLE NEBO SAMOSTATNÉ PŘÍLOHY</t>
  </si>
  <si>
    <t>Jiné přílohy</t>
  </si>
  <si>
    <t>Maximální možná výše podpory  (bez zohlednění de minimis)</t>
  </si>
  <si>
    <t>Specifikace autobusů, na něž je žádáno o dotaci:</t>
  </si>
  <si>
    <t>Počet míst k sezení uvedených v technickém průkazu (S1)</t>
  </si>
  <si>
    <r>
      <rPr>
        <b/>
        <sz val="14"/>
        <color indexed="8"/>
        <rFont val="Times New Roman"/>
        <family val="1"/>
      </rPr>
      <t xml:space="preserve">Kategorie EURO
</t>
    </r>
    <r>
      <rPr>
        <i/>
        <sz val="11"/>
        <color indexed="8"/>
        <rFont val="Times New Roman"/>
        <family val="1"/>
      </rPr>
      <t xml:space="preserve"> (v případě alternativních pohonů - elektro, LPG, CNG, Vodík uvést EURO X, EEV je považováno za EURO V)</t>
    </r>
  </si>
  <si>
    <t>Přičemž beru na vědomí, že tato částka může být ze strany poskytovatale snížena s ohledem na limity dané nařízením Komise (EU) č. 1407/2013 ze dne 18. prosince 2013 o použití článků 107 a 108 Smlouvy o fungování Evropské unie na podporu de minimis, v kurzu, který Ministerstvo stanoví pro den vydání rozhodnutí.</t>
  </si>
  <si>
    <r>
      <t>název:</t>
    </r>
    <r>
      <rPr>
        <sz val="12"/>
        <color indexed="10"/>
        <rFont val="Times New Roman"/>
        <family val="1"/>
      </rPr>
      <t>*</t>
    </r>
  </si>
  <si>
    <r>
      <t>adresa:</t>
    </r>
    <r>
      <rPr>
        <sz val="12"/>
        <color indexed="10"/>
        <rFont val="Times New Roman"/>
        <family val="1"/>
      </rPr>
      <t>*</t>
    </r>
  </si>
  <si>
    <r>
      <t>IČ:</t>
    </r>
    <r>
      <rPr>
        <sz val="12"/>
        <color indexed="10"/>
        <rFont val="Times New Roman"/>
        <family val="1"/>
      </rPr>
      <t>*</t>
    </r>
  </si>
  <si>
    <r>
      <t>číslo bankovního účtu určeného pro platební operace související se žádostí</t>
    </r>
    <r>
      <rPr>
        <sz val="12"/>
        <color indexed="10"/>
        <rFont val="Times New Roman"/>
        <family val="1"/>
      </rPr>
      <t>*</t>
    </r>
  </si>
  <si>
    <r>
      <t>V</t>
    </r>
    <r>
      <rPr>
        <sz val="11"/>
        <color indexed="10"/>
        <rFont val="Times New Roman"/>
        <family val="1"/>
      </rPr>
      <t>*</t>
    </r>
  </si>
  <si>
    <r>
      <t>dne:</t>
    </r>
    <r>
      <rPr>
        <sz val="11"/>
        <color indexed="10"/>
        <rFont val="Times New Roman"/>
        <family val="1"/>
      </rPr>
      <t>*</t>
    </r>
  </si>
  <si>
    <t>může jít o přílohy podle typu žadatele zejména (ale nikoli výhradně) o:
- zmocnění k jednání jménem statutára opatřené úředně ověřeným podpisem nebo uznávaným elektronickým podpisem založeným na kvalifikovaném certifikátu vydaném akreditovaným poskytovatelem certifikačních služeb  s časovým razítkem oprávněné osoby</t>
  </si>
  <si>
    <r>
      <rPr>
        <sz val="12"/>
        <rFont val="Times New Roman"/>
        <family val="1"/>
      </rPr>
      <t>OSVČ/statutární orgán – jméno, příjmení, telefon, e-mail</t>
    </r>
    <r>
      <rPr>
        <sz val="12"/>
        <color indexed="10"/>
        <rFont val="Times New Roman"/>
        <family val="1"/>
      </rPr>
      <t>*</t>
    </r>
  </si>
  <si>
    <r>
      <t xml:space="preserve">Osoba zmocněná jednat jménem žadatele ve věci předložení žádosti – jméno, příjmení, telefon, e-mail </t>
    </r>
    <r>
      <rPr>
        <i/>
        <sz val="12"/>
        <color indexed="8"/>
        <rFont val="Times New Roman"/>
        <family val="1"/>
      </rPr>
      <t>(nevyplňuje se, je-li shodná se statutárním orgánem; pokud je vyplněna, je nutno přiložit zmocnění k podání žádosti s ověřeným podpisem statutární osoby)</t>
    </r>
  </si>
  <si>
    <r>
      <t xml:space="preserve">kontaktní osoba – jméno, příjmení, telefon, e-mail </t>
    </r>
    <r>
      <rPr>
        <i/>
        <sz val="12"/>
        <color indexed="8"/>
        <rFont val="Times New Roman"/>
        <family val="1"/>
      </rPr>
      <t>(nevyplňuje se pokud je shodná s OSVČ/statutárním orgánem/osobou zmocněnou jednat jménem statutára)</t>
    </r>
  </si>
  <si>
    <r>
      <t>V souladu se zákonem č. 218/2000 Sb., o rozpočtových pravidlech a o změně některých souvisejících zákonů (rozpočtová pravidla), v platném znění  a v souladu se zveřejněnou výzvou a pravidly podpory COVID BUS LINKA Vás žádám o částku:</t>
    </r>
    <r>
      <rPr>
        <sz val="11"/>
        <color indexed="10"/>
        <rFont val="Times New Roman"/>
        <family val="1"/>
      </rPr>
      <t>*</t>
    </r>
  </si>
  <si>
    <r>
      <rPr>
        <b/>
        <i/>
        <sz val="11"/>
        <color indexed="8"/>
        <rFont val="Times New Roman"/>
        <family val="1"/>
      </rPr>
      <t>Technický průkaz (tzv. velký TP")</t>
    </r>
    <r>
      <rPr>
        <i/>
        <sz val="11"/>
        <color indexed="8"/>
        <rFont val="Times New Roman"/>
        <family val="1"/>
      </rPr>
      <t>, kde bude žadatel uveden jako provozovatel autobusu, není-li jeho vlastníkem, v období od 12. března 2020 – 30. června 2020 ve veřejné komerční linkové dopravě</t>
    </r>
    <r>
      <rPr>
        <i/>
        <sz val="11"/>
        <color indexed="10"/>
        <rFont val="Times New Roman"/>
        <family val="1"/>
      </rPr>
      <t xml:space="preserve">* </t>
    </r>
  </si>
  <si>
    <r>
      <rPr>
        <b/>
        <i/>
        <sz val="11"/>
        <color indexed="8"/>
        <rFont val="Times New Roman"/>
        <family val="1"/>
      </rPr>
      <t>Prohlášení o čerpání podpory de minimis</t>
    </r>
    <r>
      <rPr>
        <i/>
        <sz val="11"/>
        <color indexed="8"/>
        <rFont val="Times New Roman"/>
        <family val="1"/>
      </rPr>
      <t xml:space="preserve"> v posledních třech letech</t>
    </r>
    <r>
      <rPr>
        <i/>
        <sz val="11"/>
        <color indexed="10"/>
        <rFont val="Times New Roman"/>
        <family val="1"/>
      </rPr>
      <t>*</t>
    </r>
  </si>
  <si>
    <r>
      <t>Čestná prohlášení dle vzoru</t>
    </r>
    <r>
      <rPr>
        <b/>
        <i/>
        <sz val="11"/>
        <color indexed="10"/>
        <rFont val="Times New Roman"/>
        <family val="1"/>
      </rPr>
      <t>*</t>
    </r>
  </si>
  <si>
    <r>
      <rPr>
        <b/>
        <i/>
        <sz val="11"/>
        <color indexed="8"/>
        <rFont val="Times New Roman"/>
        <family val="1"/>
      </rPr>
      <t>Smlouva</t>
    </r>
    <r>
      <rPr>
        <i/>
        <sz val="11"/>
        <color indexed="8"/>
        <rFont val="Times New Roman"/>
        <family val="1"/>
      </rPr>
      <t xml:space="preserve"> nebo </t>
    </r>
    <r>
      <rPr>
        <b/>
        <i/>
        <sz val="11"/>
        <color indexed="8"/>
        <rFont val="Times New Roman"/>
        <family val="1"/>
      </rPr>
      <t>potvrzení</t>
    </r>
    <r>
      <rPr>
        <i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banky</t>
    </r>
    <r>
      <rPr>
        <i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o vedení účtu</t>
    </r>
    <r>
      <rPr>
        <i/>
        <sz val="11"/>
        <color indexed="8"/>
        <rFont val="Times New Roman"/>
        <family val="1"/>
      </rPr>
      <t xml:space="preserve"> ve prospěch žadatele určeného pro platby související s žádostí o podporu.</t>
    </r>
    <r>
      <rPr>
        <i/>
        <sz val="11"/>
        <color indexed="10"/>
        <rFont val="Times New Roman"/>
        <family val="1"/>
      </rPr>
      <t>*</t>
    </r>
  </si>
  <si>
    <r>
      <rPr>
        <b/>
        <i/>
        <sz val="11"/>
        <color indexed="8"/>
        <rFont val="Times New Roman"/>
        <family val="1"/>
      </rPr>
      <t xml:space="preserve">Pouze pro mezinárodní linky: </t>
    </r>
    <r>
      <rPr>
        <i/>
        <sz val="11"/>
        <color indexed="8"/>
        <rFont val="Times New Roman"/>
        <family val="1"/>
      </rPr>
      <t>Kopie daňového přiznání k silniční dani za rok 2019 za autobusy, na které je požadována dotace včetně přílohy k dani silniční, byla-li podána nebo čestné prohlášení o provozování autobusu v mezinárodní linkové dopravě zařazeného žadatelem do provozu v mezinárodní linkové dopravě po 1. lednu 2020 (u nichž není předložen doklad o podání daňového přiznání k silniční dani za rok 2019).</t>
    </r>
    <r>
      <rPr>
        <i/>
        <sz val="11"/>
        <color indexed="10"/>
        <rFont val="Times New Roman"/>
        <family val="1"/>
      </rPr>
      <t>*</t>
    </r>
  </si>
  <si>
    <r>
      <t xml:space="preserve">Kolonky označené 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 xml:space="preserve"> je nutné vyplnit vždy, ostatní růžová pole pouze pokud se vás týkají</t>
    </r>
  </si>
  <si>
    <r>
      <rPr>
        <b/>
        <sz val="14"/>
        <color indexed="8"/>
        <rFont val="Times New Roman"/>
        <family val="1"/>
      </rPr>
      <t xml:space="preserve">Za autobus v </t>
    </r>
    <r>
      <rPr>
        <b/>
        <u val="single"/>
        <sz val="14"/>
        <color indexed="8"/>
        <rFont val="Times New Roman"/>
        <family val="1"/>
      </rPr>
      <t>mezinárodní lince</t>
    </r>
    <r>
      <rPr>
        <b/>
        <sz val="14"/>
        <color indexed="8"/>
        <rFont val="Times New Roman"/>
        <family val="1"/>
      </rPr>
      <t xml:space="preserve"> bylo v roce 2019 podáno přiznání k silniční dani 
</t>
    </r>
    <r>
      <rPr>
        <sz val="11"/>
        <color indexed="8"/>
        <rFont val="Times New Roman"/>
        <family val="1"/>
      </rPr>
      <t>(Pokud bude vyplněno "NE", je nutné přiložit čestné prohlášení (viz vzor))</t>
    </r>
  </si>
  <si>
    <t>vyplnit seznam vozidel (list 2)</t>
  </si>
  <si>
    <r>
      <rPr>
        <b/>
        <i/>
        <sz val="11"/>
        <color indexed="8"/>
        <rFont val="Times New Roman"/>
        <family val="1"/>
      </rPr>
      <t>Licence</t>
    </r>
    <r>
      <rPr>
        <i/>
        <sz val="11"/>
        <color indexed="8"/>
        <rFont val="Times New Roman"/>
        <family val="1"/>
      </rPr>
      <t xml:space="preserve"> nebo </t>
    </r>
    <r>
      <rPr>
        <b/>
        <i/>
        <sz val="11"/>
        <color indexed="8"/>
        <rFont val="Times New Roman"/>
        <family val="1"/>
      </rPr>
      <t>povolení</t>
    </r>
    <r>
      <rPr>
        <i/>
        <sz val="11"/>
        <color indexed="8"/>
        <rFont val="Times New Roman"/>
        <family val="1"/>
      </rPr>
      <t xml:space="preserve"> k provozování veřejné komerční linkové autobusové dopravy včetně schváleného </t>
    </r>
    <r>
      <rPr>
        <b/>
        <i/>
        <sz val="11"/>
        <color indexed="8"/>
        <rFont val="Times New Roman"/>
        <family val="1"/>
      </rPr>
      <t>jízdního řádu</t>
    </r>
    <r>
      <rPr>
        <i/>
        <sz val="11"/>
        <color indexed="8"/>
        <rFont val="Times New Roman"/>
        <family val="1"/>
      </rPr>
      <t xml:space="preserve"> platného v rozhodném období, dle kterého měl žadatel v rozhodném období provozovat veřejnou komerční linkovou autobusovou dopravu, a to minimálně v rozsahu jednoho spoje jedenkrát týdně spočteno průměrem za rozhodné období (12. březen až 30. červen 2020).</t>
    </r>
    <r>
      <rPr>
        <i/>
        <sz val="11"/>
        <color indexed="10"/>
        <rFont val="Times New Roman"/>
        <family val="1"/>
      </rPr>
      <t>*</t>
    </r>
  </si>
  <si>
    <r>
      <t xml:space="preserve">
</t>
    </r>
    <r>
      <rPr>
        <b/>
        <sz val="11"/>
        <color indexed="8"/>
        <rFont val="Times New Roman"/>
        <family val="1"/>
      </rPr>
      <t>ad 1)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ad 2)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ad 3)</t>
    </r>
  </si>
  <si>
    <t>Formulář žádosti COVID - BUS linka</t>
  </si>
  <si>
    <t>COVID - BUS linka</t>
  </si>
  <si>
    <t xml:space="preserve">ŽADATEL: </t>
  </si>
  <si>
    <r>
      <t>Podpis statutárního orgánu / zmocněné osoby</t>
    </r>
    <r>
      <rPr>
        <b/>
        <sz val="11"/>
        <color indexed="10"/>
        <rFont val="Times New Roman"/>
        <family val="1"/>
      </rPr>
      <t>*</t>
    </r>
  </si>
  <si>
    <r>
      <rPr>
        <b/>
        <sz val="14"/>
        <color indexed="8"/>
        <rFont val="Times New Roman"/>
        <family val="1"/>
      </rPr>
      <t xml:space="preserve">Registrační značka </t>
    </r>
    <r>
      <rPr>
        <sz val="11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(v případě změny RZ uvěďte do jednoho okénka všechny RZ od 01/12/2019 do 30/06/2020)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</si>
</sst>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  <numFmt numFmtId="165" formatCode="#,##0.00\ &quot;Kč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47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</font>
    <font>
      <sz val="12"/>
      <color rgb="FFF4B083"/>
      <name val="Times New Roman"/>
      <family val="1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3" fillId="0" borderId="0" xfId="0" applyFont="1" applyBorder="1" applyAlignment="1">
      <alignment/>
    </xf>
    <xf numFmtId="0" fontId="61" fillId="0" borderId="11" xfId="0" applyFont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center"/>
    </xf>
    <xf numFmtId="0" fontId="67" fillId="0" borderId="12" xfId="0" applyFont="1" applyBorder="1" applyAlignment="1">
      <alignment wrapText="1"/>
    </xf>
    <xf numFmtId="0" fontId="63" fillId="0" borderId="13" xfId="0" applyFont="1" applyBorder="1" applyAlignment="1">
      <alignment wrapText="1"/>
    </xf>
    <xf numFmtId="0" fontId="63" fillId="0" borderId="14" xfId="0" applyFont="1" applyBorder="1" applyAlignment="1">
      <alignment/>
    </xf>
    <xf numFmtId="0" fontId="61" fillId="0" borderId="15" xfId="0" applyFont="1" applyBorder="1" applyAlignment="1">
      <alignment vertical="top" wrapText="1"/>
    </xf>
    <xf numFmtId="0" fontId="67" fillId="0" borderId="16" xfId="0" applyFont="1" applyBorder="1" applyAlignment="1">
      <alignment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vertical="top" wrapText="1"/>
    </xf>
    <xf numFmtId="0" fontId="67" fillId="0" borderId="17" xfId="0" applyFont="1" applyBorder="1" applyAlignment="1">
      <alignment vertical="top" wrapText="1"/>
    </xf>
    <xf numFmtId="0" fontId="63" fillId="0" borderId="0" xfId="0" applyFont="1" applyFill="1" applyAlignment="1">
      <alignment/>
    </xf>
    <xf numFmtId="5" fontId="66" fillId="6" borderId="0" xfId="0" applyNumberFormat="1" applyFont="1" applyFill="1" applyAlignment="1">
      <alignment/>
    </xf>
    <xf numFmtId="0" fontId="63" fillId="0" borderId="18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4" fillId="0" borderId="20" xfId="0" applyFont="1" applyBorder="1" applyAlignment="1">
      <alignment wrapText="1"/>
    </xf>
    <xf numFmtId="0" fontId="61" fillId="0" borderId="21" xfId="0" applyFont="1" applyBorder="1" applyAlignment="1">
      <alignment vertical="center" wrapText="1"/>
    </xf>
    <xf numFmtId="165" fontId="63" fillId="3" borderId="10" xfId="0" applyNumberFormat="1" applyFont="1" applyFill="1" applyBorder="1" applyAlignment="1" applyProtection="1">
      <alignment/>
      <protection locked="0"/>
    </xf>
    <xf numFmtId="0" fontId="67" fillId="3" borderId="22" xfId="0" applyFont="1" applyFill="1" applyBorder="1" applyAlignment="1" applyProtection="1">
      <alignment/>
      <protection locked="0"/>
    </xf>
    <xf numFmtId="0" fontId="67" fillId="3" borderId="23" xfId="0" applyFont="1" applyFill="1" applyBorder="1" applyAlignment="1" applyProtection="1">
      <alignment/>
      <protection locked="0"/>
    </xf>
    <xf numFmtId="0" fontId="67" fillId="3" borderId="24" xfId="0" applyFont="1" applyFill="1" applyBorder="1" applyAlignment="1" applyProtection="1">
      <alignment wrapText="1"/>
      <protection locked="0"/>
    </xf>
    <xf numFmtId="0" fontId="63" fillId="3" borderId="25" xfId="0" applyFont="1" applyFill="1" applyBorder="1" applyAlignment="1" applyProtection="1">
      <alignment/>
      <protection locked="0"/>
    </xf>
    <xf numFmtId="0" fontId="63" fillId="3" borderId="26" xfId="0" applyFont="1" applyFill="1" applyBorder="1" applyAlignment="1" applyProtection="1">
      <alignment/>
      <protection locked="0"/>
    </xf>
    <xf numFmtId="0" fontId="63" fillId="3" borderId="27" xfId="0" applyFont="1" applyFill="1" applyBorder="1" applyAlignment="1" applyProtection="1">
      <alignment/>
      <protection locked="0"/>
    </xf>
    <xf numFmtId="49" fontId="0" fillId="3" borderId="28" xfId="0" applyNumberFormat="1" applyFill="1" applyBorder="1" applyAlignment="1" applyProtection="1">
      <alignment horizontal="center"/>
      <protection locked="0"/>
    </xf>
    <xf numFmtId="14" fontId="67" fillId="3" borderId="29" xfId="0" applyNumberFormat="1" applyFont="1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49" fontId="0" fillId="3" borderId="30" xfId="0" applyNumberFormat="1" applyFill="1" applyBorder="1" applyAlignment="1" applyProtection="1">
      <alignment horizontal="center"/>
      <protection locked="0"/>
    </xf>
    <xf numFmtId="14" fontId="67" fillId="3" borderId="11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49" fontId="0" fillId="3" borderId="31" xfId="0" applyNumberFormat="1" applyFill="1" applyBorder="1" applyAlignment="1" applyProtection="1">
      <alignment horizontal="center"/>
      <protection locked="0"/>
    </xf>
    <xf numFmtId="14" fontId="67" fillId="3" borderId="32" xfId="0" applyNumberFormat="1" applyFont="1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64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8" fillId="0" borderId="15" xfId="0" applyFont="1" applyBorder="1" applyAlignment="1" applyProtection="1">
      <alignment horizontal="center" vertical="top" wrapText="1"/>
      <protection/>
    </xf>
    <xf numFmtId="0" fontId="63" fillId="0" borderId="33" xfId="0" applyFont="1" applyBorder="1" applyAlignment="1" applyProtection="1">
      <alignment horizontal="center" vertical="top" wrapText="1"/>
      <protection/>
    </xf>
    <xf numFmtId="0" fontId="69" fillId="0" borderId="33" xfId="0" applyFont="1" applyBorder="1" applyAlignment="1" applyProtection="1">
      <alignment horizontal="center" vertical="top" wrapText="1"/>
      <protection/>
    </xf>
    <xf numFmtId="0" fontId="70" fillId="0" borderId="34" xfId="0" applyFont="1" applyBorder="1" applyAlignment="1" applyProtection="1">
      <alignment horizontal="center" vertical="top" wrapText="1"/>
      <protection/>
    </xf>
    <xf numFmtId="0" fontId="0" fillId="0" borderId="35" xfId="0" applyBorder="1" applyAlignment="1" applyProtection="1">
      <alignment/>
      <protection/>
    </xf>
    <xf numFmtId="164" fontId="0" fillId="6" borderId="29" xfId="0" applyNumberFormat="1" applyFill="1" applyBorder="1" applyAlignment="1" applyProtection="1">
      <alignment horizontal="center"/>
      <protection/>
    </xf>
    <xf numFmtId="5" fontId="67" fillId="6" borderId="22" xfId="34" applyNumberFormat="1" applyFont="1" applyFill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/>
      <protection/>
    </xf>
    <xf numFmtId="6" fontId="71" fillId="0" borderId="11" xfId="0" applyNumberFormat="1" applyFont="1" applyBorder="1" applyAlignment="1" applyProtection="1">
      <alignment horizontal="justify" vertical="center" wrapText="1"/>
      <protection/>
    </xf>
    <xf numFmtId="0" fontId="0" fillId="0" borderId="12" xfId="0" applyBorder="1" applyAlignment="1" applyProtection="1">
      <alignment/>
      <protection/>
    </xf>
    <xf numFmtId="164" fontId="0" fillId="6" borderId="11" xfId="0" applyNumberForma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4" fontId="0" fillId="6" borderId="32" xfId="0" applyNumberFormat="1" applyFill="1" applyBorder="1" applyAlignment="1" applyProtection="1">
      <alignment horizontal="center"/>
      <protection/>
    </xf>
    <xf numFmtId="5" fontId="72" fillId="6" borderId="10" xfId="0" applyNumberFormat="1" applyFont="1" applyFill="1" applyBorder="1" applyAlignment="1" applyProtection="1">
      <alignment horizontal="center"/>
      <protection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7" fillId="0" borderId="12" xfId="0" applyFont="1" applyBorder="1" applyAlignment="1">
      <alignment vertical="top" wrapText="1"/>
    </xf>
    <xf numFmtId="0" fontId="66" fillId="0" borderId="16" xfId="0" applyFont="1" applyBorder="1" applyAlignment="1">
      <alignment wrapText="1"/>
    </xf>
    <xf numFmtId="0" fontId="64" fillId="0" borderId="0" xfId="0" applyFont="1" applyAlignment="1">
      <alignment horizontal="left"/>
    </xf>
    <xf numFmtId="0" fontId="4" fillId="0" borderId="12" xfId="0" applyFont="1" applyBorder="1" applyAlignment="1">
      <alignment vertical="top" wrapText="1"/>
    </xf>
    <xf numFmtId="0" fontId="3" fillId="0" borderId="33" xfId="0" applyFont="1" applyBorder="1" applyAlignment="1" applyProtection="1">
      <alignment horizontal="center" vertical="top" wrapText="1"/>
      <protection/>
    </xf>
    <xf numFmtId="0" fontId="3" fillId="0" borderId="36" xfId="0" applyFont="1" applyBorder="1" applyAlignment="1" applyProtection="1">
      <alignment horizontal="center" vertical="top" wrapText="1"/>
      <protection/>
    </xf>
    <xf numFmtId="0" fontId="61" fillId="3" borderId="10" xfId="0" applyFont="1" applyFill="1" applyBorder="1" applyAlignment="1" applyProtection="1">
      <alignment horizontal="center" vertical="center"/>
      <protection locked="0"/>
    </xf>
    <xf numFmtId="0" fontId="73" fillId="3" borderId="10" xfId="0" applyFont="1" applyFill="1" applyBorder="1" applyAlignment="1" applyProtection="1">
      <alignment horizontal="center" vertical="top"/>
      <protection locked="0"/>
    </xf>
    <xf numFmtId="0" fontId="63" fillId="3" borderId="33" xfId="0" applyFont="1" applyFill="1" applyBorder="1" applyAlignment="1" applyProtection="1">
      <alignment horizontal="left" vertical="top" wrapText="1"/>
      <protection locked="0"/>
    </xf>
    <xf numFmtId="0" fontId="63" fillId="3" borderId="3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wrapText="1"/>
    </xf>
    <xf numFmtId="0" fontId="71" fillId="0" borderId="11" xfId="0" applyFont="1" applyBorder="1" applyAlignment="1">
      <alignment horizontal="left"/>
    </xf>
    <xf numFmtId="0" fontId="61" fillId="0" borderId="11" xfId="0" applyFont="1" applyBorder="1" applyAlignment="1">
      <alignment horizontal="left" wrapText="1"/>
    </xf>
    <xf numFmtId="0" fontId="61" fillId="0" borderId="37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3" fillId="3" borderId="10" xfId="0" applyFont="1" applyFill="1" applyBorder="1" applyAlignment="1" applyProtection="1">
      <alignment horizontal="center" vertical="top"/>
      <protection locked="0"/>
    </xf>
    <xf numFmtId="0" fontId="63" fillId="0" borderId="0" xfId="0" applyFont="1" applyAlignment="1">
      <alignment horizontal="left" wrapText="1"/>
    </xf>
    <xf numFmtId="0" fontId="63" fillId="3" borderId="38" xfId="0" applyFont="1" applyFill="1" applyBorder="1" applyAlignment="1" applyProtection="1">
      <alignment horizontal="center" vertical="top"/>
      <protection locked="0"/>
    </xf>
    <xf numFmtId="0" fontId="63" fillId="3" borderId="39" xfId="0" applyFont="1" applyFill="1" applyBorder="1" applyAlignment="1" applyProtection="1">
      <alignment horizontal="center" vertical="top"/>
      <protection locked="0"/>
    </xf>
    <xf numFmtId="0" fontId="67" fillId="0" borderId="40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61" fillId="3" borderId="41" xfId="0" applyFont="1" applyFill="1" applyBorder="1" applyAlignment="1" applyProtection="1">
      <alignment horizontal="center" vertical="center"/>
      <protection locked="0"/>
    </xf>
    <xf numFmtId="0" fontId="61" fillId="3" borderId="42" xfId="0" applyFont="1" applyFill="1" applyBorder="1" applyAlignment="1" applyProtection="1">
      <alignment horizontal="center" vertical="center"/>
      <protection locked="0"/>
    </xf>
    <xf numFmtId="0" fontId="61" fillId="0" borderId="37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3" fillId="0" borderId="43" xfId="0" applyFont="1" applyBorder="1" applyAlignment="1">
      <alignment horizontal="center" wrapText="1"/>
    </xf>
    <xf numFmtId="0" fontId="63" fillId="0" borderId="40" xfId="0" applyFont="1" applyBorder="1" applyAlignment="1">
      <alignment horizontal="center" wrapText="1"/>
    </xf>
    <xf numFmtId="0" fontId="63" fillId="0" borderId="30" xfId="0" applyFont="1" applyBorder="1" applyAlignment="1">
      <alignment horizontal="center" wrapText="1"/>
    </xf>
    <xf numFmtId="0" fontId="61" fillId="3" borderId="44" xfId="0" applyFont="1" applyFill="1" applyBorder="1" applyAlignment="1" applyProtection="1">
      <alignment horizontal="center" vertical="center"/>
      <protection locked="0"/>
    </xf>
    <xf numFmtId="0" fontId="61" fillId="3" borderId="45" xfId="0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 wrapText="1"/>
      <protection/>
    </xf>
    <xf numFmtId="0" fontId="74" fillId="0" borderId="46" xfId="0" applyFont="1" applyBorder="1" applyAlignment="1" applyProtection="1">
      <alignment horizontal="center" vertical="center" wrapText="1"/>
      <protection/>
    </xf>
    <xf numFmtId="0" fontId="68" fillId="0" borderId="38" xfId="0" applyFont="1" applyBorder="1" applyAlignment="1" applyProtection="1">
      <alignment horizontal="right"/>
      <protection/>
    </xf>
    <xf numFmtId="0" fontId="68" fillId="0" borderId="47" xfId="0" applyFont="1" applyBorder="1" applyAlignment="1" applyProtection="1">
      <alignment horizontal="right"/>
      <protection/>
    </xf>
    <xf numFmtId="0" fontId="68" fillId="0" borderId="39" xfId="0" applyFont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abSelected="1" zoomScale="70" zoomScaleNormal="70" zoomScalePageLayoutView="0" workbookViewId="0" topLeftCell="A43">
      <selection activeCell="B48" sqref="B48"/>
    </sheetView>
  </sheetViews>
  <sheetFormatPr defaultColWidth="8.8515625" defaultRowHeight="15"/>
  <cols>
    <col min="1" max="1" width="54.8515625" style="4" customWidth="1"/>
    <col min="2" max="2" width="40.8515625" style="3" customWidth="1"/>
    <col min="3" max="3" width="27.57421875" style="3" customWidth="1"/>
    <col min="4" max="16384" width="8.8515625" style="3" customWidth="1"/>
  </cols>
  <sheetData>
    <row r="1" spans="1:3" ht="24.75">
      <c r="A1" s="72" t="s">
        <v>49</v>
      </c>
      <c r="B1" s="72"/>
      <c r="C1" s="72"/>
    </row>
    <row r="2" spans="1:3" ht="24.75">
      <c r="A2" s="61"/>
      <c r="B2" s="61"/>
      <c r="C2" s="61"/>
    </row>
    <row r="3" ht="13.5">
      <c r="A3" s="64" t="s">
        <v>44</v>
      </c>
    </row>
    <row r="5" spans="1:3" ht="15">
      <c r="A5" s="9" t="s">
        <v>20</v>
      </c>
      <c r="B5" s="73" t="s">
        <v>50</v>
      </c>
      <c r="C5" s="73"/>
    </row>
    <row r="6" spans="1:3" ht="51" customHeight="1">
      <c r="A6" s="9" t="s">
        <v>0</v>
      </c>
      <c r="B6" s="74" t="s">
        <v>1</v>
      </c>
      <c r="C6" s="74"/>
    </row>
    <row r="9" ht="15">
      <c r="A9" s="2" t="s">
        <v>51</v>
      </c>
    </row>
    <row r="10" ht="14.25" thickBot="1"/>
    <row r="11" spans="1:3" ht="15.75" thickBot="1">
      <c r="A11" s="1" t="s">
        <v>28</v>
      </c>
      <c r="B11" s="68"/>
      <c r="C11" s="68"/>
    </row>
    <row r="12" spans="1:3" ht="15.75" thickBot="1">
      <c r="A12" s="25" t="s">
        <v>29</v>
      </c>
      <c r="B12" s="68"/>
      <c r="C12" s="68"/>
    </row>
    <row r="13" spans="1:3" ht="15.75" thickBot="1">
      <c r="A13" s="25" t="s">
        <v>30</v>
      </c>
      <c r="B13" s="68"/>
      <c r="C13" s="68"/>
    </row>
    <row r="14" spans="1:3" s="17" customFormat="1" ht="27.75" customHeight="1" thickBot="1">
      <c r="A14" s="75" t="s">
        <v>35</v>
      </c>
      <c r="B14" s="69"/>
      <c r="C14" s="69"/>
    </row>
    <row r="15" spans="1:3" s="17" customFormat="1" ht="27.75" customHeight="1" thickBot="1">
      <c r="A15" s="76"/>
      <c r="B15" s="77"/>
      <c r="C15" s="77"/>
    </row>
    <row r="16" spans="1:3" s="17" customFormat="1" ht="27.75" customHeight="1" thickBot="1">
      <c r="A16" s="75" t="s">
        <v>36</v>
      </c>
      <c r="B16" s="79"/>
      <c r="C16" s="80"/>
    </row>
    <row r="17" spans="1:3" s="17" customFormat="1" ht="55.5" customHeight="1" thickBot="1">
      <c r="A17" s="76"/>
      <c r="B17" s="79"/>
      <c r="C17" s="80"/>
    </row>
    <row r="18" spans="1:3" s="17" customFormat="1" ht="27.75" customHeight="1" thickBot="1">
      <c r="A18" s="75" t="s">
        <v>37</v>
      </c>
      <c r="B18" s="77"/>
      <c r="C18" s="77"/>
    </row>
    <row r="19" spans="1:3" s="17" customFormat="1" ht="27.75" customHeight="1" thickBot="1">
      <c r="A19" s="76"/>
      <c r="B19" s="69"/>
      <c r="C19" s="69"/>
    </row>
    <row r="20" spans="1:3" ht="14.25" customHeight="1">
      <c r="A20" s="85" t="s">
        <v>31</v>
      </c>
      <c r="B20" s="90"/>
      <c r="C20" s="91"/>
    </row>
    <row r="21" spans="1:3" ht="15" customHeight="1" thickBot="1">
      <c r="A21" s="86"/>
      <c r="B21" s="83"/>
      <c r="C21" s="84"/>
    </row>
    <row r="22" spans="2:3" ht="14.25" thickBot="1">
      <c r="B22" s="20"/>
      <c r="C22" s="20"/>
    </row>
    <row r="23" spans="1:3" ht="210.75" customHeight="1" thickBot="1">
      <c r="A23" s="15" t="s">
        <v>21</v>
      </c>
      <c r="B23" s="70" t="s">
        <v>48</v>
      </c>
      <c r="C23" s="71"/>
    </row>
    <row r="25" spans="1:2" ht="13.5">
      <c r="A25" s="5" t="s">
        <v>24</v>
      </c>
      <c r="B25" s="11" t="s">
        <v>46</v>
      </c>
    </row>
    <row r="26" ht="13.5">
      <c r="C26" s="6"/>
    </row>
    <row r="27" spans="1:2" ht="13.5">
      <c r="A27" s="10" t="s">
        <v>23</v>
      </c>
      <c r="B27" s="21">
        <f>'SEZNAM VOZIDEL (LIST2)'!I53</f>
        <v>0</v>
      </c>
    </row>
    <row r="29" spans="1:3" ht="13.5">
      <c r="A29" s="7"/>
      <c r="B29" s="8"/>
      <c r="C29" s="8"/>
    </row>
    <row r="30" spans="1:3" ht="51" customHeight="1" thickBot="1">
      <c r="A30" s="87" t="s">
        <v>38</v>
      </c>
      <c r="B30" s="88"/>
      <c r="C30" s="89"/>
    </row>
    <row r="31" ht="20.25" customHeight="1" thickBot="1">
      <c r="B31" s="26"/>
    </row>
    <row r="32" spans="1:3" ht="14.25" customHeight="1">
      <c r="A32" s="81" t="s">
        <v>27</v>
      </c>
      <c r="B32" s="82"/>
      <c r="C32" s="81"/>
    </row>
    <row r="33" spans="1:3" ht="28.5" customHeight="1">
      <c r="A33" s="82"/>
      <c r="B33" s="82"/>
      <c r="C33" s="82"/>
    </row>
    <row r="34" spans="1:3" ht="21.75" customHeight="1">
      <c r="A34" s="82"/>
      <c r="B34" s="82"/>
      <c r="C34" s="82"/>
    </row>
    <row r="35" ht="14.25" thickBot="1"/>
    <row r="36" spans="1:2" ht="13.5">
      <c r="A36" s="13" t="s">
        <v>18</v>
      </c>
      <c r="B36" s="14" t="s">
        <v>17</v>
      </c>
    </row>
    <row r="37" spans="1:2" ht="97.5">
      <c r="A37" s="12" t="s">
        <v>43</v>
      </c>
      <c r="B37" s="27"/>
    </row>
    <row r="38" spans="1:2" ht="68.25" customHeight="1">
      <c r="A38" s="62" t="s">
        <v>39</v>
      </c>
      <c r="B38" s="27"/>
    </row>
    <row r="39" spans="1:2" ht="111.75" customHeight="1">
      <c r="A39" s="65" t="s">
        <v>47</v>
      </c>
      <c r="B39" s="27"/>
    </row>
    <row r="40" spans="1:2" ht="50.25" customHeight="1">
      <c r="A40" s="12" t="s">
        <v>42</v>
      </c>
      <c r="B40" s="27"/>
    </row>
    <row r="41" spans="1:2" ht="24.75" customHeight="1">
      <c r="A41" s="63" t="s">
        <v>41</v>
      </c>
      <c r="B41" s="28"/>
    </row>
    <row r="42" spans="1:2" ht="27.75">
      <c r="A42" s="16" t="s">
        <v>40</v>
      </c>
      <c r="B42" s="28"/>
    </row>
    <row r="43" spans="1:2" ht="137.25" customHeight="1" thickBot="1">
      <c r="A43" s="19" t="s">
        <v>22</v>
      </c>
      <c r="B43" s="29" t="s">
        <v>34</v>
      </c>
    </row>
    <row r="45" spans="1:3" ht="27.75" customHeight="1">
      <c r="A45" s="78" t="s">
        <v>19</v>
      </c>
      <c r="B45" s="78"/>
      <c r="C45" s="78"/>
    </row>
    <row r="47" ht="14.25" thickBot="1">
      <c r="A47" s="18"/>
    </row>
    <row r="48" spans="1:2" ht="13.5">
      <c r="A48" s="22" t="s">
        <v>32</v>
      </c>
      <c r="B48" s="30"/>
    </row>
    <row r="49" spans="1:2" ht="13.5">
      <c r="A49" s="23" t="s">
        <v>33</v>
      </c>
      <c r="B49" s="31"/>
    </row>
    <row r="50" spans="1:2" ht="31.5" customHeight="1" thickBot="1">
      <c r="A50" s="24" t="s">
        <v>52</v>
      </c>
      <c r="B50" s="32"/>
    </row>
    <row r="52" spans="2:3" ht="13.5">
      <c r="B52" s="59"/>
      <c r="C52" s="60"/>
    </row>
    <row r="54" spans="1:2" ht="13.5">
      <c r="A54" s="60"/>
      <c r="B54" s="60"/>
    </row>
  </sheetData>
  <sheetProtection password="DDD6" sheet="1" formatCells="0" formatRows="0" selectLockedCells="1"/>
  <mergeCells count="22">
    <mergeCell ref="A30:C30"/>
    <mergeCell ref="B20:C20"/>
    <mergeCell ref="B13:C13"/>
    <mergeCell ref="B15:C15"/>
    <mergeCell ref="A45:C45"/>
    <mergeCell ref="B17:C17"/>
    <mergeCell ref="B16:C16"/>
    <mergeCell ref="A14:A15"/>
    <mergeCell ref="A32:C34"/>
    <mergeCell ref="B21:C21"/>
    <mergeCell ref="A20:A21"/>
    <mergeCell ref="B18:C18"/>
    <mergeCell ref="B11:C11"/>
    <mergeCell ref="B19:C19"/>
    <mergeCell ref="B23:C23"/>
    <mergeCell ref="A1:C1"/>
    <mergeCell ref="B5:C5"/>
    <mergeCell ref="B6:C6"/>
    <mergeCell ref="A16:A17"/>
    <mergeCell ref="A18:A19"/>
    <mergeCell ref="B14:C14"/>
    <mergeCell ref="B12:C12"/>
  </mergeCells>
  <dataValidations count="1">
    <dataValidation type="decimal" allowBlank="1" showInputMessage="1" showErrorMessage="1" sqref="B31">
      <formula1>0</formula1>
      <formula2>B27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70" zoomScaleNormal="70" zoomScalePageLayoutView="0" workbookViewId="0" topLeftCell="A1">
      <selection activeCell="B3" sqref="B3"/>
    </sheetView>
  </sheetViews>
  <sheetFormatPr defaultColWidth="8.8515625" defaultRowHeight="15"/>
  <cols>
    <col min="1" max="1" width="8.8515625" style="43" customWidth="1"/>
    <col min="2" max="9" width="27.57421875" style="43" customWidth="1"/>
    <col min="10" max="10" width="8.421875" style="43" customWidth="1"/>
    <col min="11" max="11" width="17.8515625" style="43" hidden="1" customWidth="1"/>
    <col min="12" max="12" width="0.5625" style="43" hidden="1" customWidth="1"/>
    <col min="13" max="16384" width="8.8515625" style="43" customWidth="1"/>
  </cols>
  <sheetData>
    <row r="1" spans="1:15" ht="98.25" customHeight="1" thickBot="1">
      <c r="A1" s="92" t="s">
        <v>11</v>
      </c>
      <c r="B1" s="92"/>
      <c r="C1" s="92"/>
      <c r="D1" s="92"/>
      <c r="E1" s="92"/>
      <c r="F1" s="92"/>
      <c r="G1" s="92"/>
      <c r="H1" s="92"/>
      <c r="I1" s="93"/>
      <c r="J1" s="42"/>
      <c r="K1" s="42"/>
      <c r="L1" s="42"/>
      <c r="M1" s="42"/>
      <c r="N1" s="42"/>
      <c r="O1" s="42"/>
    </row>
    <row r="2" spans="1:9" ht="123.75" customHeight="1" thickBot="1">
      <c r="A2" s="44" t="s">
        <v>15</v>
      </c>
      <c r="B2" s="67" t="s">
        <v>53</v>
      </c>
      <c r="C2" s="45" t="s">
        <v>9</v>
      </c>
      <c r="D2" s="45" t="s">
        <v>10</v>
      </c>
      <c r="E2" s="66" t="s">
        <v>45</v>
      </c>
      <c r="F2" s="46" t="s">
        <v>25</v>
      </c>
      <c r="G2" s="45" t="s">
        <v>26</v>
      </c>
      <c r="H2" s="47" t="s">
        <v>14</v>
      </c>
      <c r="I2" s="47" t="s">
        <v>2</v>
      </c>
    </row>
    <row r="3" spans="1:12" ht="15">
      <c r="A3" s="48">
        <v>1</v>
      </c>
      <c r="B3" s="33"/>
      <c r="C3" s="34">
        <v>43902</v>
      </c>
      <c r="D3" s="34">
        <v>44012</v>
      </c>
      <c r="E3" s="35"/>
      <c r="F3" s="35"/>
      <c r="G3" s="35"/>
      <c r="H3" s="49">
        <f>IF(G3=K$3,L$3,IF(G3=K$4,L$4,IF(G3=K$5,L$5,IF(G3=K$6,L$6,IF(G3=K$7,L$7,IF(G3=K$8,L$8,0))))))</f>
        <v>0</v>
      </c>
      <c r="I3" s="50">
        <f>(_xlfn.DAYS(D3,C3)+1)*H3*F3</f>
        <v>0</v>
      </c>
      <c r="K3" s="51" t="s">
        <v>3</v>
      </c>
      <c r="L3" s="52">
        <v>15</v>
      </c>
    </row>
    <row r="4" spans="1:12" ht="15">
      <c r="A4" s="53">
        <v>2</v>
      </c>
      <c r="B4" s="36"/>
      <c r="C4" s="37">
        <v>43902</v>
      </c>
      <c r="D4" s="37">
        <v>44012</v>
      </c>
      <c r="E4" s="38"/>
      <c r="F4" s="38"/>
      <c r="G4" s="38"/>
      <c r="H4" s="54">
        <f aca="true" t="shared" si="0" ref="H4:H26">IF(G4=K$3,L$3,IF(G4=K$4,L$4,IF(G4=K$5,L$5,IF(G4=K$6,L$6,IF(G4=K$7,L$7,IF(G4=K$8,L$8,0))))))</f>
        <v>0</v>
      </c>
      <c r="I4" s="50">
        <f>(_xlfn.DAYS(D4,C4)+1)*H4*F4</f>
        <v>0</v>
      </c>
      <c r="K4" s="51" t="s">
        <v>4</v>
      </c>
      <c r="L4" s="52">
        <v>25</v>
      </c>
    </row>
    <row r="5" spans="1:12" ht="15">
      <c r="A5" s="53">
        <v>3</v>
      </c>
      <c r="B5" s="36"/>
      <c r="C5" s="37">
        <v>43902</v>
      </c>
      <c r="D5" s="37">
        <v>44012</v>
      </c>
      <c r="E5" s="38"/>
      <c r="F5" s="38"/>
      <c r="G5" s="38"/>
      <c r="H5" s="54">
        <f t="shared" si="0"/>
        <v>0</v>
      </c>
      <c r="I5" s="50">
        <f aca="true" t="shared" si="1" ref="I5:I52">(_xlfn.DAYS(D5,C5)+1)*H5*F5</f>
        <v>0</v>
      </c>
      <c r="K5" s="51" t="s">
        <v>5</v>
      </c>
      <c r="L5" s="52">
        <v>34</v>
      </c>
    </row>
    <row r="6" spans="1:12" ht="15">
      <c r="A6" s="53">
        <v>4</v>
      </c>
      <c r="B6" s="36"/>
      <c r="C6" s="37">
        <v>43902</v>
      </c>
      <c r="D6" s="37">
        <v>44012</v>
      </c>
      <c r="E6" s="38"/>
      <c r="F6" s="38"/>
      <c r="G6" s="38"/>
      <c r="H6" s="54">
        <f t="shared" si="0"/>
        <v>0</v>
      </c>
      <c r="I6" s="50">
        <f t="shared" si="1"/>
        <v>0</v>
      </c>
      <c r="K6" s="51" t="s">
        <v>6</v>
      </c>
      <c r="L6" s="52">
        <v>50</v>
      </c>
    </row>
    <row r="7" spans="1:12" ht="15">
      <c r="A7" s="53">
        <v>5</v>
      </c>
      <c r="B7" s="36"/>
      <c r="C7" s="37">
        <v>43902</v>
      </c>
      <c r="D7" s="37">
        <v>44012</v>
      </c>
      <c r="E7" s="38"/>
      <c r="F7" s="38"/>
      <c r="G7" s="38"/>
      <c r="H7" s="54">
        <f t="shared" si="0"/>
        <v>0</v>
      </c>
      <c r="I7" s="50">
        <f t="shared" si="1"/>
        <v>0</v>
      </c>
      <c r="K7" s="51" t="s">
        <v>7</v>
      </c>
      <c r="L7" s="52">
        <v>95</v>
      </c>
    </row>
    <row r="8" spans="1:12" ht="15">
      <c r="A8" s="53">
        <v>6</v>
      </c>
      <c r="B8" s="36"/>
      <c r="C8" s="37">
        <v>43902</v>
      </c>
      <c r="D8" s="37">
        <v>44012</v>
      </c>
      <c r="E8" s="38"/>
      <c r="F8" s="38"/>
      <c r="G8" s="38"/>
      <c r="H8" s="54">
        <f t="shared" si="0"/>
        <v>0</v>
      </c>
      <c r="I8" s="50">
        <f t="shared" si="1"/>
        <v>0</v>
      </c>
      <c r="K8" s="51" t="s">
        <v>8</v>
      </c>
      <c r="L8" s="52">
        <v>95</v>
      </c>
    </row>
    <row r="9" spans="1:9" ht="14.25">
      <c r="A9" s="53">
        <v>7</v>
      </c>
      <c r="B9" s="36"/>
      <c r="C9" s="37">
        <v>43902</v>
      </c>
      <c r="D9" s="37">
        <v>44012</v>
      </c>
      <c r="E9" s="38"/>
      <c r="F9" s="38"/>
      <c r="G9" s="38"/>
      <c r="H9" s="54">
        <f t="shared" si="0"/>
        <v>0</v>
      </c>
      <c r="I9" s="50">
        <f t="shared" si="1"/>
        <v>0</v>
      </c>
    </row>
    <row r="10" spans="1:11" ht="14.25">
      <c r="A10" s="53">
        <v>8</v>
      </c>
      <c r="B10" s="36"/>
      <c r="C10" s="37">
        <v>43902</v>
      </c>
      <c r="D10" s="37">
        <v>44012</v>
      </c>
      <c r="E10" s="38"/>
      <c r="F10" s="38"/>
      <c r="G10" s="38"/>
      <c r="H10" s="54">
        <f t="shared" si="0"/>
        <v>0</v>
      </c>
      <c r="I10" s="50">
        <f t="shared" si="1"/>
        <v>0</v>
      </c>
      <c r="K10" s="55" t="s">
        <v>13</v>
      </c>
    </row>
    <row r="11" spans="1:11" ht="14.25">
      <c r="A11" s="53">
        <v>9</v>
      </c>
      <c r="B11" s="36"/>
      <c r="C11" s="37">
        <v>43902</v>
      </c>
      <c r="D11" s="37">
        <v>44012</v>
      </c>
      <c r="E11" s="38"/>
      <c r="F11" s="38"/>
      <c r="G11" s="38"/>
      <c r="H11" s="54">
        <f t="shared" si="0"/>
        <v>0</v>
      </c>
      <c r="I11" s="50">
        <f t="shared" si="1"/>
        <v>0</v>
      </c>
      <c r="K11" s="55" t="s">
        <v>12</v>
      </c>
    </row>
    <row r="12" spans="1:9" ht="14.25">
      <c r="A12" s="53">
        <v>10</v>
      </c>
      <c r="B12" s="36"/>
      <c r="C12" s="37">
        <v>43902</v>
      </c>
      <c r="D12" s="37">
        <v>44012</v>
      </c>
      <c r="E12" s="38"/>
      <c r="F12" s="38"/>
      <c r="G12" s="38"/>
      <c r="H12" s="54">
        <f t="shared" si="0"/>
        <v>0</v>
      </c>
      <c r="I12" s="50">
        <f t="shared" si="1"/>
        <v>0</v>
      </c>
    </row>
    <row r="13" spans="1:11" ht="14.25">
      <c r="A13" s="53">
        <v>11</v>
      </c>
      <c r="B13" s="36"/>
      <c r="C13" s="37">
        <v>43902</v>
      </c>
      <c r="D13" s="37">
        <v>44012</v>
      </c>
      <c r="E13" s="38"/>
      <c r="F13" s="38"/>
      <c r="G13" s="38"/>
      <c r="H13" s="54">
        <f t="shared" si="0"/>
        <v>0</v>
      </c>
      <c r="I13" s="50">
        <f t="shared" si="1"/>
        <v>0</v>
      </c>
      <c r="K13" s="43">
        <v>2000</v>
      </c>
    </row>
    <row r="14" spans="1:11" ht="14.25">
      <c r="A14" s="53">
        <v>12</v>
      </c>
      <c r="B14" s="36"/>
      <c r="C14" s="37">
        <v>43902</v>
      </c>
      <c r="D14" s="37">
        <v>44012</v>
      </c>
      <c r="E14" s="38"/>
      <c r="F14" s="38"/>
      <c r="G14" s="38"/>
      <c r="H14" s="54">
        <f t="shared" si="0"/>
        <v>0</v>
      </c>
      <c r="I14" s="50">
        <f t="shared" si="1"/>
        <v>0</v>
      </c>
      <c r="K14" s="43">
        <v>2001</v>
      </c>
    </row>
    <row r="15" spans="1:11" ht="14.25">
      <c r="A15" s="53">
        <v>13</v>
      </c>
      <c r="B15" s="36"/>
      <c r="C15" s="37">
        <v>43902</v>
      </c>
      <c r="D15" s="37">
        <v>44012</v>
      </c>
      <c r="E15" s="38"/>
      <c r="F15" s="38"/>
      <c r="G15" s="38"/>
      <c r="H15" s="54">
        <f t="shared" si="0"/>
        <v>0</v>
      </c>
      <c r="I15" s="50">
        <f t="shared" si="1"/>
        <v>0</v>
      </c>
      <c r="K15" s="43">
        <v>2002</v>
      </c>
    </row>
    <row r="16" spans="1:11" ht="14.25">
      <c r="A16" s="53">
        <v>14</v>
      </c>
      <c r="B16" s="36"/>
      <c r="C16" s="37">
        <v>43902</v>
      </c>
      <c r="D16" s="37">
        <v>44012</v>
      </c>
      <c r="E16" s="38"/>
      <c r="F16" s="38"/>
      <c r="G16" s="38"/>
      <c r="H16" s="54">
        <f t="shared" si="0"/>
        <v>0</v>
      </c>
      <c r="I16" s="50">
        <f t="shared" si="1"/>
        <v>0</v>
      </c>
      <c r="K16" s="43">
        <v>2003</v>
      </c>
    </row>
    <row r="17" spans="1:11" ht="14.25">
      <c r="A17" s="53">
        <v>15</v>
      </c>
      <c r="B17" s="36"/>
      <c r="C17" s="37">
        <v>43902</v>
      </c>
      <c r="D17" s="37">
        <v>44012</v>
      </c>
      <c r="E17" s="38"/>
      <c r="F17" s="38"/>
      <c r="G17" s="38"/>
      <c r="H17" s="54">
        <f t="shared" si="0"/>
        <v>0</v>
      </c>
      <c r="I17" s="50">
        <f t="shared" si="1"/>
        <v>0</v>
      </c>
      <c r="K17" s="43">
        <v>2004</v>
      </c>
    </row>
    <row r="18" spans="1:11" ht="14.25">
      <c r="A18" s="53">
        <v>16</v>
      </c>
      <c r="B18" s="36"/>
      <c r="C18" s="37">
        <v>43902</v>
      </c>
      <c r="D18" s="37">
        <v>44012</v>
      </c>
      <c r="E18" s="38"/>
      <c r="F18" s="38"/>
      <c r="G18" s="38"/>
      <c r="H18" s="54">
        <f t="shared" si="0"/>
        <v>0</v>
      </c>
      <c r="I18" s="50">
        <f t="shared" si="1"/>
        <v>0</v>
      </c>
      <c r="K18" s="43">
        <v>2005</v>
      </c>
    </row>
    <row r="19" spans="1:11" ht="14.25">
      <c r="A19" s="53">
        <v>17</v>
      </c>
      <c r="B19" s="36"/>
      <c r="C19" s="37">
        <v>43902</v>
      </c>
      <c r="D19" s="37">
        <v>44012</v>
      </c>
      <c r="E19" s="38"/>
      <c r="F19" s="38"/>
      <c r="G19" s="38"/>
      <c r="H19" s="54">
        <f t="shared" si="0"/>
        <v>0</v>
      </c>
      <c r="I19" s="50">
        <f t="shared" si="1"/>
        <v>0</v>
      </c>
      <c r="K19" s="43">
        <v>2006</v>
      </c>
    </row>
    <row r="20" spans="1:11" ht="14.25">
      <c r="A20" s="53">
        <v>18</v>
      </c>
      <c r="B20" s="36"/>
      <c r="C20" s="37">
        <v>43902</v>
      </c>
      <c r="D20" s="37">
        <v>44012</v>
      </c>
      <c r="E20" s="38"/>
      <c r="F20" s="38"/>
      <c r="G20" s="38"/>
      <c r="H20" s="54">
        <f t="shared" si="0"/>
        <v>0</v>
      </c>
      <c r="I20" s="50">
        <f t="shared" si="1"/>
        <v>0</v>
      </c>
      <c r="K20" s="43">
        <v>2007</v>
      </c>
    </row>
    <row r="21" spans="1:11" ht="14.25">
      <c r="A21" s="53">
        <v>19</v>
      </c>
      <c r="B21" s="36"/>
      <c r="C21" s="37">
        <v>43902</v>
      </c>
      <c r="D21" s="37">
        <v>44012</v>
      </c>
      <c r="E21" s="38"/>
      <c r="F21" s="38"/>
      <c r="G21" s="38"/>
      <c r="H21" s="54">
        <f t="shared" si="0"/>
        <v>0</v>
      </c>
      <c r="I21" s="50">
        <f t="shared" si="1"/>
        <v>0</v>
      </c>
      <c r="K21" s="43">
        <v>2008</v>
      </c>
    </row>
    <row r="22" spans="1:11" ht="14.25">
      <c r="A22" s="53">
        <v>20</v>
      </c>
      <c r="B22" s="36"/>
      <c r="C22" s="37">
        <v>43902</v>
      </c>
      <c r="D22" s="37">
        <v>44012</v>
      </c>
      <c r="E22" s="38"/>
      <c r="F22" s="38"/>
      <c r="G22" s="38"/>
      <c r="H22" s="54">
        <f t="shared" si="0"/>
        <v>0</v>
      </c>
      <c r="I22" s="50">
        <f t="shared" si="1"/>
        <v>0</v>
      </c>
      <c r="K22" s="43">
        <v>2009</v>
      </c>
    </row>
    <row r="23" spans="1:11" ht="14.25">
      <c r="A23" s="53">
        <v>21</v>
      </c>
      <c r="B23" s="36"/>
      <c r="C23" s="37">
        <v>43902</v>
      </c>
      <c r="D23" s="37">
        <v>44012</v>
      </c>
      <c r="E23" s="38"/>
      <c r="F23" s="38"/>
      <c r="G23" s="38"/>
      <c r="H23" s="54">
        <f t="shared" si="0"/>
        <v>0</v>
      </c>
      <c r="I23" s="50">
        <f t="shared" si="1"/>
        <v>0</v>
      </c>
      <c r="K23" s="43">
        <v>2010</v>
      </c>
    </row>
    <row r="24" spans="1:11" ht="14.25">
      <c r="A24" s="53">
        <v>22</v>
      </c>
      <c r="B24" s="36"/>
      <c r="C24" s="37">
        <v>43902</v>
      </c>
      <c r="D24" s="37">
        <v>44012</v>
      </c>
      <c r="E24" s="38"/>
      <c r="F24" s="38"/>
      <c r="G24" s="38"/>
      <c r="H24" s="54">
        <f t="shared" si="0"/>
        <v>0</v>
      </c>
      <c r="I24" s="50">
        <f t="shared" si="1"/>
        <v>0</v>
      </c>
      <c r="K24" s="43">
        <v>2011</v>
      </c>
    </row>
    <row r="25" spans="1:11" ht="14.25">
      <c r="A25" s="53">
        <v>23</v>
      </c>
      <c r="B25" s="36"/>
      <c r="C25" s="37">
        <v>43902</v>
      </c>
      <c r="D25" s="37">
        <v>44012</v>
      </c>
      <c r="E25" s="38"/>
      <c r="F25" s="38"/>
      <c r="G25" s="38"/>
      <c r="H25" s="54">
        <f t="shared" si="0"/>
        <v>0</v>
      </c>
      <c r="I25" s="50">
        <f t="shared" si="1"/>
        <v>0</v>
      </c>
      <c r="K25" s="43">
        <v>2012</v>
      </c>
    </row>
    <row r="26" spans="1:11" ht="14.25">
      <c r="A26" s="53">
        <v>24</v>
      </c>
      <c r="B26" s="36"/>
      <c r="C26" s="37">
        <v>43902</v>
      </c>
      <c r="D26" s="37">
        <v>44012</v>
      </c>
      <c r="E26" s="38"/>
      <c r="F26" s="38"/>
      <c r="G26" s="38"/>
      <c r="H26" s="54">
        <f t="shared" si="0"/>
        <v>0</v>
      </c>
      <c r="I26" s="50">
        <f t="shared" si="1"/>
        <v>0</v>
      </c>
      <c r="K26" s="43">
        <v>2013</v>
      </c>
    </row>
    <row r="27" spans="1:11" ht="14.25">
      <c r="A27" s="53">
        <v>25</v>
      </c>
      <c r="B27" s="36"/>
      <c r="C27" s="37">
        <v>43902</v>
      </c>
      <c r="D27" s="37">
        <v>44012</v>
      </c>
      <c r="E27" s="38"/>
      <c r="F27" s="38"/>
      <c r="G27" s="38"/>
      <c r="H27" s="54">
        <f aca="true" t="shared" si="2" ref="H27:H52">IF(G27=K$3,L$3,IF(G27=K$4,L$4,IF(G27=K$5,L$5,IF(G27=K$6,L$6,IF(G27=K$7,L$7,IF(G27=K$8,L$8,0))))))</f>
        <v>0</v>
      </c>
      <c r="I27" s="50">
        <f t="shared" si="1"/>
        <v>0</v>
      </c>
      <c r="K27" s="43">
        <v>2014</v>
      </c>
    </row>
    <row r="28" spans="1:11" ht="14.25">
      <c r="A28" s="53">
        <v>26</v>
      </c>
      <c r="B28" s="36"/>
      <c r="C28" s="37">
        <v>43902</v>
      </c>
      <c r="D28" s="37">
        <v>44012</v>
      </c>
      <c r="E28" s="38"/>
      <c r="F28" s="38"/>
      <c r="G28" s="38"/>
      <c r="H28" s="54">
        <f t="shared" si="2"/>
        <v>0</v>
      </c>
      <c r="I28" s="50">
        <f t="shared" si="1"/>
        <v>0</v>
      </c>
      <c r="K28" s="43">
        <v>2015</v>
      </c>
    </row>
    <row r="29" spans="1:11" ht="14.25">
      <c r="A29" s="53">
        <v>27</v>
      </c>
      <c r="B29" s="36"/>
      <c r="C29" s="37">
        <v>43902</v>
      </c>
      <c r="D29" s="37">
        <v>44012</v>
      </c>
      <c r="E29" s="38"/>
      <c r="F29" s="38"/>
      <c r="G29" s="38"/>
      <c r="H29" s="54">
        <f t="shared" si="2"/>
        <v>0</v>
      </c>
      <c r="I29" s="50">
        <f t="shared" si="1"/>
        <v>0</v>
      </c>
      <c r="K29" s="43">
        <v>2016</v>
      </c>
    </row>
    <row r="30" spans="1:11" ht="14.25">
      <c r="A30" s="53">
        <v>28</v>
      </c>
      <c r="B30" s="36"/>
      <c r="C30" s="37">
        <v>43902</v>
      </c>
      <c r="D30" s="37">
        <v>44012</v>
      </c>
      <c r="E30" s="38"/>
      <c r="F30" s="38"/>
      <c r="G30" s="38"/>
      <c r="H30" s="54">
        <f t="shared" si="2"/>
        <v>0</v>
      </c>
      <c r="I30" s="50">
        <f t="shared" si="1"/>
        <v>0</v>
      </c>
      <c r="K30" s="43">
        <v>2017</v>
      </c>
    </row>
    <row r="31" spans="1:11" ht="14.25">
      <c r="A31" s="53">
        <v>29</v>
      </c>
      <c r="B31" s="36"/>
      <c r="C31" s="37">
        <v>43902</v>
      </c>
      <c r="D31" s="37">
        <v>44012</v>
      </c>
      <c r="E31" s="38"/>
      <c r="F31" s="38"/>
      <c r="G31" s="38"/>
      <c r="H31" s="54">
        <f t="shared" si="2"/>
        <v>0</v>
      </c>
      <c r="I31" s="50">
        <f t="shared" si="1"/>
        <v>0</v>
      </c>
      <c r="K31" s="43">
        <v>2018</v>
      </c>
    </row>
    <row r="32" spans="1:11" ht="14.25">
      <c r="A32" s="53">
        <v>30</v>
      </c>
      <c r="B32" s="36"/>
      <c r="C32" s="37">
        <v>43902</v>
      </c>
      <c r="D32" s="37">
        <v>44012</v>
      </c>
      <c r="E32" s="38"/>
      <c r="F32" s="38"/>
      <c r="G32" s="38"/>
      <c r="H32" s="54">
        <f t="shared" si="2"/>
        <v>0</v>
      </c>
      <c r="I32" s="50">
        <f t="shared" si="1"/>
        <v>0</v>
      </c>
      <c r="K32" s="43">
        <v>2019</v>
      </c>
    </row>
    <row r="33" spans="1:11" ht="14.25">
      <c r="A33" s="53">
        <v>31</v>
      </c>
      <c r="B33" s="36"/>
      <c r="C33" s="37">
        <v>43902</v>
      </c>
      <c r="D33" s="37">
        <v>44012</v>
      </c>
      <c r="E33" s="38"/>
      <c r="F33" s="38"/>
      <c r="G33" s="38"/>
      <c r="H33" s="54">
        <f t="shared" si="2"/>
        <v>0</v>
      </c>
      <c r="I33" s="50">
        <f t="shared" si="1"/>
        <v>0</v>
      </c>
      <c r="K33" s="43">
        <v>2020</v>
      </c>
    </row>
    <row r="34" spans="1:9" ht="14.25">
      <c r="A34" s="53">
        <v>32</v>
      </c>
      <c r="B34" s="36"/>
      <c r="C34" s="37">
        <v>43902</v>
      </c>
      <c r="D34" s="37">
        <v>44012</v>
      </c>
      <c r="E34" s="38"/>
      <c r="F34" s="38"/>
      <c r="G34" s="38"/>
      <c r="H34" s="54">
        <f t="shared" si="2"/>
        <v>0</v>
      </c>
      <c r="I34" s="50">
        <f t="shared" si="1"/>
        <v>0</v>
      </c>
    </row>
    <row r="35" spans="1:9" ht="14.25">
      <c r="A35" s="53">
        <v>33</v>
      </c>
      <c r="B35" s="36"/>
      <c r="C35" s="37">
        <v>43902</v>
      </c>
      <c r="D35" s="37">
        <v>44012</v>
      </c>
      <c r="E35" s="38"/>
      <c r="F35" s="38"/>
      <c r="G35" s="38"/>
      <c r="H35" s="54">
        <f t="shared" si="2"/>
        <v>0</v>
      </c>
      <c r="I35" s="50">
        <f t="shared" si="1"/>
        <v>0</v>
      </c>
    </row>
    <row r="36" spans="1:9" ht="14.25">
      <c r="A36" s="53">
        <v>34</v>
      </c>
      <c r="B36" s="36"/>
      <c r="C36" s="37">
        <v>43902</v>
      </c>
      <c r="D36" s="37">
        <v>44012</v>
      </c>
      <c r="E36" s="38"/>
      <c r="F36" s="38"/>
      <c r="G36" s="38"/>
      <c r="H36" s="54">
        <f t="shared" si="2"/>
        <v>0</v>
      </c>
      <c r="I36" s="50">
        <f t="shared" si="1"/>
        <v>0</v>
      </c>
    </row>
    <row r="37" spans="1:9" ht="14.25">
      <c r="A37" s="53">
        <v>35</v>
      </c>
      <c r="B37" s="36"/>
      <c r="C37" s="37">
        <v>43902</v>
      </c>
      <c r="D37" s="37">
        <v>44012</v>
      </c>
      <c r="E37" s="38"/>
      <c r="F37" s="38"/>
      <c r="G37" s="38"/>
      <c r="H37" s="54">
        <f t="shared" si="2"/>
        <v>0</v>
      </c>
      <c r="I37" s="50">
        <f t="shared" si="1"/>
        <v>0</v>
      </c>
    </row>
    <row r="38" spans="1:9" ht="14.25">
      <c r="A38" s="53">
        <v>36</v>
      </c>
      <c r="B38" s="36"/>
      <c r="C38" s="37">
        <v>43902</v>
      </c>
      <c r="D38" s="37">
        <v>44012</v>
      </c>
      <c r="E38" s="38"/>
      <c r="F38" s="38"/>
      <c r="G38" s="38"/>
      <c r="H38" s="54">
        <f t="shared" si="2"/>
        <v>0</v>
      </c>
      <c r="I38" s="50">
        <f t="shared" si="1"/>
        <v>0</v>
      </c>
    </row>
    <row r="39" spans="1:9" ht="14.25">
      <c r="A39" s="53">
        <v>37</v>
      </c>
      <c r="B39" s="36"/>
      <c r="C39" s="37">
        <v>43902</v>
      </c>
      <c r="D39" s="37">
        <v>44012</v>
      </c>
      <c r="E39" s="38"/>
      <c r="F39" s="38"/>
      <c r="G39" s="38"/>
      <c r="H39" s="54">
        <f t="shared" si="2"/>
        <v>0</v>
      </c>
      <c r="I39" s="50">
        <f t="shared" si="1"/>
        <v>0</v>
      </c>
    </row>
    <row r="40" spans="1:9" ht="14.25">
      <c r="A40" s="53">
        <v>38</v>
      </c>
      <c r="B40" s="36"/>
      <c r="C40" s="37">
        <v>43902</v>
      </c>
      <c r="D40" s="37">
        <v>44012</v>
      </c>
      <c r="E40" s="38"/>
      <c r="F40" s="38"/>
      <c r="G40" s="38"/>
      <c r="H40" s="54">
        <f t="shared" si="2"/>
        <v>0</v>
      </c>
      <c r="I40" s="50">
        <f t="shared" si="1"/>
        <v>0</v>
      </c>
    </row>
    <row r="41" spans="1:9" ht="14.25">
      <c r="A41" s="53">
        <v>39</v>
      </c>
      <c r="B41" s="36"/>
      <c r="C41" s="37">
        <v>43902</v>
      </c>
      <c r="D41" s="37">
        <v>44012</v>
      </c>
      <c r="E41" s="38"/>
      <c r="F41" s="38"/>
      <c r="G41" s="38"/>
      <c r="H41" s="54">
        <f t="shared" si="2"/>
        <v>0</v>
      </c>
      <c r="I41" s="50">
        <f t="shared" si="1"/>
        <v>0</v>
      </c>
    </row>
    <row r="42" spans="1:9" ht="14.25">
      <c r="A42" s="53">
        <v>40</v>
      </c>
      <c r="B42" s="36"/>
      <c r="C42" s="37">
        <v>43902</v>
      </c>
      <c r="D42" s="37">
        <v>44012</v>
      </c>
      <c r="E42" s="38"/>
      <c r="F42" s="38"/>
      <c r="G42" s="38"/>
      <c r="H42" s="54">
        <f t="shared" si="2"/>
        <v>0</v>
      </c>
      <c r="I42" s="50">
        <f t="shared" si="1"/>
        <v>0</v>
      </c>
    </row>
    <row r="43" spans="1:9" ht="14.25">
      <c r="A43" s="53">
        <v>41</v>
      </c>
      <c r="B43" s="36"/>
      <c r="C43" s="37">
        <v>43902</v>
      </c>
      <c r="D43" s="37">
        <v>44012</v>
      </c>
      <c r="E43" s="38"/>
      <c r="F43" s="38"/>
      <c r="G43" s="38"/>
      <c r="H43" s="54">
        <f t="shared" si="2"/>
        <v>0</v>
      </c>
      <c r="I43" s="50">
        <f t="shared" si="1"/>
        <v>0</v>
      </c>
    </row>
    <row r="44" spans="1:9" ht="14.25">
      <c r="A44" s="53">
        <v>42</v>
      </c>
      <c r="B44" s="36"/>
      <c r="C44" s="37">
        <v>43902</v>
      </c>
      <c r="D44" s="37">
        <v>44012</v>
      </c>
      <c r="E44" s="38"/>
      <c r="F44" s="38"/>
      <c r="G44" s="38"/>
      <c r="H44" s="54">
        <f t="shared" si="2"/>
        <v>0</v>
      </c>
      <c r="I44" s="50">
        <f t="shared" si="1"/>
        <v>0</v>
      </c>
    </row>
    <row r="45" spans="1:9" ht="14.25">
      <c r="A45" s="53">
        <v>43</v>
      </c>
      <c r="B45" s="36"/>
      <c r="C45" s="37">
        <v>43902</v>
      </c>
      <c r="D45" s="37">
        <v>44012</v>
      </c>
      <c r="E45" s="38"/>
      <c r="F45" s="38"/>
      <c r="G45" s="38"/>
      <c r="H45" s="54">
        <f t="shared" si="2"/>
        <v>0</v>
      </c>
      <c r="I45" s="50">
        <f t="shared" si="1"/>
        <v>0</v>
      </c>
    </row>
    <row r="46" spans="1:9" ht="14.25">
      <c r="A46" s="53">
        <v>44</v>
      </c>
      <c r="B46" s="36"/>
      <c r="C46" s="37">
        <v>43902</v>
      </c>
      <c r="D46" s="37">
        <v>44012</v>
      </c>
      <c r="E46" s="38"/>
      <c r="F46" s="38"/>
      <c r="G46" s="38"/>
      <c r="H46" s="54">
        <f t="shared" si="2"/>
        <v>0</v>
      </c>
      <c r="I46" s="50">
        <f t="shared" si="1"/>
        <v>0</v>
      </c>
    </row>
    <row r="47" spans="1:9" ht="14.25">
      <c r="A47" s="53">
        <v>45</v>
      </c>
      <c r="B47" s="36"/>
      <c r="C47" s="37">
        <v>43902</v>
      </c>
      <c r="D47" s="37">
        <v>44012</v>
      </c>
      <c r="E47" s="38"/>
      <c r="F47" s="38"/>
      <c r="G47" s="38"/>
      <c r="H47" s="54">
        <f t="shared" si="2"/>
        <v>0</v>
      </c>
      <c r="I47" s="50">
        <f t="shared" si="1"/>
        <v>0</v>
      </c>
    </row>
    <row r="48" spans="1:9" ht="14.25">
      <c r="A48" s="53">
        <v>46</v>
      </c>
      <c r="B48" s="36"/>
      <c r="C48" s="37">
        <v>43902</v>
      </c>
      <c r="D48" s="37">
        <v>44012</v>
      </c>
      <c r="E48" s="38"/>
      <c r="F48" s="38"/>
      <c r="G48" s="38"/>
      <c r="H48" s="54">
        <f t="shared" si="2"/>
        <v>0</v>
      </c>
      <c r="I48" s="50">
        <f t="shared" si="1"/>
        <v>0</v>
      </c>
    </row>
    <row r="49" spans="1:9" ht="14.25">
      <c r="A49" s="53">
        <v>47</v>
      </c>
      <c r="B49" s="36"/>
      <c r="C49" s="37">
        <v>43902</v>
      </c>
      <c r="D49" s="37">
        <v>44012</v>
      </c>
      <c r="E49" s="38"/>
      <c r="F49" s="38"/>
      <c r="G49" s="38"/>
      <c r="H49" s="54">
        <f t="shared" si="2"/>
        <v>0</v>
      </c>
      <c r="I49" s="50">
        <f t="shared" si="1"/>
        <v>0</v>
      </c>
    </row>
    <row r="50" spans="1:9" ht="14.25">
      <c r="A50" s="53">
        <v>48</v>
      </c>
      <c r="B50" s="36"/>
      <c r="C50" s="37">
        <v>43902</v>
      </c>
      <c r="D50" s="37">
        <v>44012</v>
      </c>
      <c r="E50" s="38"/>
      <c r="F50" s="38"/>
      <c r="G50" s="38"/>
      <c r="H50" s="54">
        <f t="shared" si="2"/>
        <v>0</v>
      </c>
      <c r="I50" s="50">
        <f t="shared" si="1"/>
        <v>0</v>
      </c>
    </row>
    <row r="51" spans="1:9" ht="14.25">
      <c r="A51" s="53">
        <v>49</v>
      </c>
      <c r="B51" s="36"/>
      <c r="C51" s="37">
        <v>43902</v>
      </c>
      <c r="D51" s="37">
        <v>44012</v>
      </c>
      <c r="E51" s="38"/>
      <c r="F51" s="38"/>
      <c r="G51" s="38"/>
      <c r="H51" s="54">
        <f t="shared" si="2"/>
        <v>0</v>
      </c>
      <c r="I51" s="50">
        <f t="shared" si="1"/>
        <v>0</v>
      </c>
    </row>
    <row r="52" spans="1:9" ht="15" thickBot="1">
      <c r="A52" s="56">
        <v>50</v>
      </c>
      <c r="B52" s="39"/>
      <c r="C52" s="40">
        <v>43902</v>
      </c>
      <c r="D52" s="40">
        <v>44012</v>
      </c>
      <c r="E52" s="41"/>
      <c r="F52" s="41"/>
      <c r="G52" s="41"/>
      <c r="H52" s="57">
        <f t="shared" si="2"/>
        <v>0</v>
      </c>
      <c r="I52" s="50">
        <f t="shared" si="1"/>
        <v>0</v>
      </c>
    </row>
    <row r="53" spans="1:9" ht="18.75" thickBot="1">
      <c r="A53" s="94" t="s">
        <v>16</v>
      </c>
      <c r="B53" s="95"/>
      <c r="C53" s="95"/>
      <c r="D53" s="95"/>
      <c r="E53" s="95"/>
      <c r="F53" s="95"/>
      <c r="G53" s="95"/>
      <c r="H53" s="96"/>
      <c r="I53" s="58">
        <f>SUM(I3:I52)</f>
        <v>0</v>
      </c>
    </row>
  </sheetData>
  <sheetProtection password="DDD6" sheet="1" formatCells="0" selectLockedCells="1"/>
  <mergeCells count="2">
    <mergeCell ref="A1:I1"/>
    <mergeCell ref="A53:H53"/>
  </mergeCells>
  <dataValidations count="5">
    <dataValidation type="whole" allowBlank="1" showInputMessage="1" showErrorMessage="1" sqref="F3:F52">
      <formula1>9</formula1>
      <formula2>100</formula2>
    </dataValidation>
    <dataValidation type="list" allowBlank="1" showInputMessage="1" showErrorMessage="1" sqref="G3:G52">
      <formula1>$K$3:$K$8</formula1>
    </dataValidation>
    <dataValidation type="list" allowBlank="1" showInputMessage="1" showErrorMessage="1" sqref="E3:E52">
      <formula1>$K$10:$K$11</formula1>
    </dataValidation>
    <dataValidation type="date" allowBlank="1" showInputMessage="1" showErrorMessage="1" sqref="C3:C52">
      <formula1>43902</formula1>
      <formula2>44011</formula2>
    </dataValidation>
    <dataValidation type="date" allowBlank="1" showInputMessage="1" showErrorMessage="1" sqref="D3:D52">
      <formula1>43903</formula1>
      <formula2>44012</formula2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Čoček Tomáš Ing. Ph.D.</dc:creator>
  <cp:keywords/>
  <dc:description/>
  <cp:lastModifiedBy>Mařík Petr Mgr.</cp:lastModifiedBy>
  <cp:lastPrinted>2020-10-19T20:12:56Z</cp:lastPrinted>
  <dcterms:created xsi:type="dcterms:W3CDTF">2020-09-04T15:13:01Z</dcterms:created>
  <dcterms:modified xsi:type="dcterms:W3CDTF">2021-05-12T14:10:00Z</dcterms:modified>
  <cp:category/>
  <cp:version/>
  <cp:contentType/>
  <cp:contentStatus/>
</cp:coreProperties>
</file>