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tobusová" sheetId="1" r:id="rId1"/>
    <sheet name="železniční" sheetId="2" r:id="rId2"/>
    <sheet name="List3" sheetId="3" r:id="rId3"/>
  </sheets>
  <definedNames>
    <definedName name="_xlnm.Print_Area" localSheetId="0">'autobusová'!$A$1:$L$27</definedName>
    <definedName name="_xlnm.Print_Area" localSheetId="1">'železniční'!$A$1:$M$28</definedName>
  </definedNames>
  <calcPr fullCalcOnLoad="1"/>
</workbook>
</file>

<file path=xl/sharedStrings.xml><?xml version="1.0" encoding="utf-8"?>
<sst xmlns="http://schemas.openxmlformats.org/spreadsheetml/2006/main" count="76" uniqueCount="37">
  <si>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</si>
  <si>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</si>
  <si>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</si>
  <si>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</si>
  <si>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</si>
  <si>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</si>
  <si>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Smluvní cena za 1km v rámci DO</t>
  </si>
  <si>
    <t>tis. Kč</t>
  </si>
  <si>
    <t>tis. km</t>
  </si>
  <si>
    <t>ZDO</t>
  </si>
  <si>
    <t>ODO</t>
  </si>
  <si>
    <t>Ostatní mimo ZVS</t>
  </si>
  <si>
    <t>tis.voz. km</t>
  </si>
  <si>
    <t>tis.míst. km</t>
  </si>
  <si>
    <t>tis. osob.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</si>
  <si>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</si>
  <si>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</si>
  <si>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</si>
  <si>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</si>
  <si>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</si>
  <si>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</si>
  <si>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</si>
  <si>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</si>
  <si>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</si>
  <si>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</si>
  <si>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</si>
  <si>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</si>
  <si>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</si>
  <si>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</si>
  <si>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</si>
  <si>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</si>
  <si>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</si>
  <si>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</si>
  <si>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r>
      <t xml:space="preserve">Roční výkaz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</si>
  <si>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výkaz o dopravní obslužnosti území kraje -</t>
    </r>
    <r>
      <rPr>
        <b/>
        <sz val="14"/>
        <rFont val="Arial"/>
        <family val="2"/>
      </rPr>
      <t xml:space="preserve"> veřejná drážní doprava </t>
    </r>
  </si>
  <si>
    <t>ROK 2010</t>
  </si>
  <si>
    <t>Rok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</si>
</sst>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darkDown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double"/>
      <top style="thin"/>
      <bottom style="thin"/>
    </border>
    <border>
      <left style="medium"/>
      <right style="thick"/>
      <top style="medium"/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medium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2" fillId="0" borderId="14" xfId="0" applyFont="1" applyBorder="1" applyAlignment="1">
      <alignment/>
    </xf>
    <xf numFmtId="2" fontId="0" fillId="0" borderId="8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Alignment="1">
      <alignment horizontal="left"/>
    </xf>
    <xf numFmtId="3" fontId="6" fillId="0" borderId="19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0" borderId="8" xfId="0" applyNumberFormat="1" applyFont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7" xfId="0" applyFill="1" applyBorder="1" applyAlignment="1">
      <alignment horizontal="center"/>
    </xf>
    <xf numFmtId="2" fontId="0" fillId="0" borderId="29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7"/>
  <sheetViews>
    <sheetView tabSelected="1" view="pageBreakPreview" zoomScale="110" zoomScaleNormal="120" zoomScaleSheetLayoutView="110" workbookViewId="0" topLeftCell="A1">
      <selection activeCell="J32" sqref="J32"/>
    </sheetView>
  </sheetViews>
  <sheetFormatPr defaultColWidth="9.140625" defaultRowHeight="12.75"/>
  <cols>
    <col min="1" max="1" width="16.00390625" style="0" customWidth="1"/>
    <col min="2" max="2" width="12.8515625" style="0" customWidth="1"/>
    <col min="3" max="3" width="14.7109375" style="0" customWidth="1"/>
    <col min="4" max="7" width="11.7109375" style="0" customWidth="1"/>
    <col min="8" max="8" width="3.7109375" style="0" customWidth="1"/>
    <col min="9" max="9" width="13.28125" style="0" customWidth="1"/>
    <col min="10" max="10" width="14.7109375" style="0" customWidth="1"/>
    <col min="11" max="11" width="3.7109375" style="0" customWidth="1"/>
    <col min="12" max="12" width="19.00390625" style="0" bestFit="1" customWidth="1"/>
  </cols>
  <sheetData>
    <row r="2" spans="1:9" ht="18">
      <c r="A2" s="37" t="s">
        <v>33</v>
      </c>
      <c r="B2" s="38"/>
      <c r="C2" s="38"/>
      <c r="D2" s="38"/>
      <c r="E2" s="38"/>
      <c r="F2" s="38"/>
      <c r="G2" s="38"/>
      <c r="H2" s="38"/>
      <c r="I2" s="38"/>
    </row>
    <row r="3" ht="18">
      <c r="A3" s="12" t="s">
        <v>35</v>
      </c>
    </row>
    <row r="6" spans="1:12" ht="16.5" thickBot="1">
      <c r="A6" s="73" t="s">
        <v>9</v>
      </c>
      <c r="B6" s="74"/>
      <c r="C6" s="74"/>
      <c r="D6" s="74"/>
      <c r="E6" s="74"/>
      <c r="F6" s="74"/>
      <c r="G6" s="74"/>
      <c r="I6" s="75" t="s">
        <v>10</v>
      </c>
      <c r="J6" s="75"/>
      <c r="K6" s="1"/>
      <c r="L6" s="13" t="s">
        <v>11</v>
      </c>
    </row>
    <row r="7" spans="1:12" ht="40.5" customHeight="1" thickTop="1">
      <c r="A7" s="18" t="s">
        <v>5</v>
      </c>
      <c r="B7" s="8" t="s">
        <v>0</v>
      </c>
      <c r="C7" s="7" t="s">
        <v>1</v>
      </c>
      <c r="D7" s="4" t="s">
        <v>2</v>
      </c>
      <c r="E7" s="5"/>
      <c r="F7" s="6"/>
      <c r="G7" s="7" t="s">
        <v>6</v>
      </c>
      <c r="H7" s="14"/>
      <c r="I7" s="7" t="s">
        <v>0</v>
      </c>
      <c r="J7" s="8" t="s">
        <v>1</v>
      </c>
      <c r="K7" s="9"/>
      <c r="L7" s="22" t="s">
        <v>0</v>
      </c>
    </row>
    <row r="8" spans="1:12" ht="13.5" thickBot="1">
      <c r="A8" s="19"/>
      <c r="B8" s="17" t="s">
        <v>4</v>
      </c>
      <c r="C8" s="3" t="s">
        <v>3</v>
      </c>
      <c r="D8" s="2" t="s">
        <v>12</v>
      </c>
      <c r="E8" s="3" t="s">
        <v>13</v>
      </c>
      <c r="F8" s="2" t="s">
        <v>14</v>
      </c>
      <c r="G8" s="3" t="s">
        <v>29</v>
      </c>
      <c r="H8" s="15"/>
      <c r="I8" s="3" t="s">
        <v>8</v>
      </c>
      <c r="J8" s="2" t="s">
        <v>7</v>
      </c>
      <c r="K8" s="10"/>
      <c r="L8" s="23" t="s">
        <v>4</v>
      </c>
    </row>
    <row r="9" spans="1:12" s="30" customFormat="1" ht="13.5" customHeight="1">
      <c r="A9" s="40" t="s">
        <v>15</v>
      </c>
      <c r="B9" s="43">
        <v>6752</v>
      </c>
      <c r="C9" s="44">
        <v>132181</v>
      </c>
      <c r="D9" s="43">
        <v>6752</v>
      </c>
      <c r="E9" s="45"/>
      <c r="F9" s="44">
        <v>100345</v>
      </c>
      <c r="G9" s="46">
        <v>33.01</v>
      </c>
      <c r="H9" s="31"/>
      <c r="I9" s="47">
        <v>1573</v>
      </c>
      <c r="J9" s="44">
        <v>22696</v>
      </c>
      <c r="K9" s="48"/>
      <c r="L9" s="49">
        <v>3335</v>
      </c>
    </row>
    <row r="10" spans="1:12" s="30" customFormat="1" ht="13.5" customHeight="1">
      <c r="A10" s="29" t="s">
        <v>16</v>
      </c>
      <c r="B10" s="50">
        <v>51003</v>
      </c>
      <c r="C10" s="51">
        <v>720096</v>
      </c>
      <c r="D10" s="50">
        <v>51003</v>
      </c>
      <c r="E10" s="52"/>
      <c r="F10" s="53"/>
      <c r="G10" s="54">
        <v>29.1</v>
      </c>
      <c r="H10" s="31"/>
      <c r="I10" s="55"/>
      <c r="J10" s="53"/>
      <c r="K10" s="48"/>
      <c r="L10" s="56"/>
    </row>
    <row r="11" spans="1:12" s="30" customFormat="1" ht="13.5" customHeight="1">
      <c r="A11" s="29" t="s">
        <v>17</v>
      </c>
      <c r="B11" s="50">
        <v>19160</v>
      </c>
      <c r="C11" s="51">
        <v>432622</v>
      </c>
      <c r="D11" s="50">
        <v>19160</v>
      </c>
      <c r="E11" s="57">
        <v>1462205</v>
      </c>
      <c r="F11" s="51">
        <v>162351</v>
      </c>
      <c r="G11" s="54">
        <v>33.67</v>
      </c>
      <c r="H11" s="31"/>
      <c r="I11" s="58">
        <v>7153</v>
      </c>
      <c r="J11" s="51">
        <v>197892</v>
      </c>
      <c r="K11" s="48"/>
      <c r="L11" s="56">
        <v>3703</v>
      </c>
    </row>
    <row r="12" spans="1:12" s="30" customFormat="1" ht="13.5" customHeight="1">
      <c r="A12" s="29" t="s">
        <v>18</v>
      </c>
      <c r="B12" s="50">
        <v>14064.54</v>
      </c>
      <c r="C12" s="51">
        <v>339795.96</v>
      </c>
      <c r="D12" s="50">
        <v>14064.54</v>
      </c>
      <c r="E12" s="57">
        <v>836637.16</v>
      </c>
      <c r="F12" s="51"/>
      <c r="G12" s="54">
        <v>33.28</v>
      </c>
      <c r="H12" s="31"/>
      <c r="I12" s="58">
        <v>2220.3</v>
      </c>
      <c r="J12" s="51">
        <v>3241</v>
      </c>
      <c r="K12" s="48"/>
      <c r="L12" s="56">
        <v>1252.57</v>
      </c>
    </row>
    <row r="13" spans="1:12" s="30" customFormat="1" ht="13.5" customHeight="1">
      <c r="A13" s="29" t="s">
        <v>19</v>
      </c>
      <c r="B13" s="50">
        <v>18976</v>
      </c>
      <c r="C13" s="51">
        <v>363922</v>
      </c>
      <c r="D13" s="50">
        <v>18976</v>
      </c>
      <c r="E13" s="52"/>
      <c r="F13" s="53"/>
      <c r="G13" s="54">
        <v>33.06</v>
      </c>
      <c r="H13" s="31"/>
      <c r="I13" s="58">
        <v>786</v>
      </c>
      <c r="J13" s="51">
        <v>19502</v>
      </c>
      <c r="K13" s="48"/>
      <c r="L13" s="56">
        <v>5229</v>
      </c>
    </row>
    <row r="14" spans="1:12" s="30" customFormat="1" ht="13.5" customHeight="1">
      <c r="A14" s="29" t="s">
        <v>20</v>
      </c>
      <c r="B14" s="50">
        <v>17361</v>
      </c>
      <c r="C14" s="51">
        <v>339837</v>
      </c>
      <c r="D14" s="50">
        <v>17361</v>
      </c>
      <c r="E14" s="52"/>
      <c r="F14" s="53"/>
      <c r="G14" s="54">
        <v>30</v>
      </c>
      <c r="H14" s="31"/>
      <c r="I14" s="55"/>
      <c r="J14" s="53"/>
      <c r="K14" s="59"/>
      <c r="L14" s="56"/>
    </row>
    <row r="15" spans="1:12" s="30" customFormat="1" ht="13.5" customHeight="1">
      <c r="A15" s="29" t="s">
        <v>21</v>
      </c>
      <c r="B15" s="50">
        <v>30177.462</v>
      </c>
      <c r="C15" s="51">
        <v>444345.467</v>
      </c>
      <c r="D15" s="50">
        <v>30177.462</v>
      </c>
      <c r="E15" s="57">
        <v>1846178.95</v>
      </c>
      <c r="F15" s="51">
        <v>495461.927</v>
      </c>
      <c r="G15" s="60">
        <v>31.48</v>
      </c>
      <c r="H15" s="31"/>
      <c r="I15" s="58">
        <v>4543.099</v>
      </c>
      <c r="J15" s="51">
        <v>84428.301</v>
      </c>
      <c r="K15" s="48"/>
      <c r="L15" s="56">
        <v>1628</v>
      </c>
    </row>
    <row r="16" spans="1:12" s="30" customFormat="1" ht="13.5" customHeight="1">
      <c r="A16" s="29" t="s">
        <v>22</v>
      </c>
      <c r="B16" s="50">
        <v>22071.816</v>
      </c>
      <c r="C16" s="51">
        <v>299386.352</v>
      </c>
      <c r="D16" s="50">
        <v>22076.457</v>
      </c>
      <c r="E16" s="57">
        <v>1821109</v>
      </c>
      <c r="F16" s="51">
        <v>333057</v>
      </c>
      <c r="G16" s="54">
        <v>36.7</v>
      </c>
      <c r="H16" s="31"/>
      <c r="I16" s="58">
        <v>24.105</v>
      </c>
      <c r="J16" s="51">
        <v>721.339</v>
      </c>
      <c r="K16" s="48"/>
      <c r="L16" s="56"/>
    </row>
    <row r="17" spans="1:12" s="30" customFormat="1" ht="13.5" customHeight="1">
      <c r="A17" s="29" t="s">
        <v>23</v>
      </c>
      <c r="B17" s="50">
        <v>40000</v>
      </c>
      <c r="C17" s="51">
        <v>562998</v>
      </c>
      <c r="D17" s="50">
        <v>40000</v>
      </c>
      <c r="E17" s="57"/>
      <c r="F17" s="51"/>
      <c r="G17" s="54">
        <v>27.79</v>
      </c>
      <c r="H17" s="31"/>
      <c r="I17" s="58">
        <v>14.8</v>
      </c>
      <c r="J17" s="51">
        <v>276.7</v>
      </c>
      <c r="K17" s="48"/>
      <c r="L17" s="56"/>
    </row>
    <row r="18" spans="1:12" s="30" customFormat="1" ht="13.5" customHeight="1">
      <c r="A18" s="29" t="s">
        <v>24</v>
      </c>
      <c r="B18" s="50">
        <v>15797</v>
      </c>
      <c r="C18" s="51">
        <v>287290</v>
      </c>
      <c r="D18" s="50">
        <v>15797</v>
      </c>
      <c r="E18" s="57"/>
      <c r="F18" s="51"/>
      <c r="G18" s="54">
        <v>29.4</v>
      </c>
      <c r="H18" s="31"/>
      <c r="I18" s="58"/>
      <c r="J18" s="51"/>
      <c r="K18" s="48"/>
      <c r="L18" s="56"/>
    </row>
    <row r="19" spans="1:12" s="30" customFormat="1" ht="13.5" customHeight="1">
      <c r="A19" s="29" t="s">
        <v>25</v>
      </c>
      <c r="B19" s="50">
        <v>13420.7</v>
      </c>
      <c r="C19" s="51">
        <v>252683</v>
      </c>
      <c r="D19" s="50"/>
      <c r="E19" s="57"/>
      <c r="F19" s="51"/>
      <c r="G19" s="54">
        <f>(23.55+29.52)/2</f>
        <v>26.535</v>
      </c>
      <c r="H19" s="31"/>
      <c r="I19" s="58"/>
      <c r="J19" s="51"/>
      <c r="K19" s="48"/>
      <c r="L19" s="56"/>
    </row>
    <row r="20" spans="1:12" s="30" customFormat="1" ht="13.5" customHeight="1">
      <c r="A20" s="29" t="s">
        <v>26</v>
      </c>
      <c r="B20" s="50">
        <v>11476.858</v>
      </c>
      <c r="C20" s="51">
        <v>233143.914</v>
      </c>
      <c r="D20" s="50">
        <v>11476.858</v>
      </c>
      <c r="E20" s="57"/>
      <c r="F20" s="51"/>
      <c r="G20" s="54">
        <v>31.91</v>
      </c>
      <c r="H20" s="31"/>
      <c r="I20" s="58">
        <v>89.182</v>
      </c>
      <c r="J20" s="51"/>
      <c r="K20" s="48"/>
      <c r="L20" s="56">
        <v>3333.104</v>
      </c>
    </row>
    <row r="21" spans="1:12" s="30" customFormat="1" ht="13.5" customHeight="1">
      <c r="A21" s="29" t="s">
        <v>27</v>
      </c>
      <c r="B21" s="50">
        <v>16549</v>
      </c>
      <c r="C21" s="51">
        <v>277422</v>
      </c>
      <c r="D21" s="50">
        <v>16549</v>
      </c>
      <c r="E21" s="57"/>
      <c r="F21" s="51"/>
      <c r="G21" s="60">
        <v>24.5</v>
      </c>
      <c r="H21" s="31"/>
      <c r="I21" s="58">
        <v>116</v>
      </c>
      <c r="J21" s="51">
        <v>2025</v>
      </c>
      <c r="K21" s="48"/>
      <c r="L21" s="56"/>
    </row>
    <row r="22" spans="1:12" s="30" customFormat="1" ht="13.5" customHeight="1" thickBot="1">
      <c r="A22" s="41" t="s">
        <v>28</v>
      </c>
      <c r="B22" s="61">
        <v>5206.42</v>
      </c>
      <c r="C22" s="62">
        <v>137471.81</v>
      </c>
      <c r="D22" s="61">
        <v>5727.06</v>
      </c>
      <c r="E22" s="63">
        <v>1316931.32</v>
      </c>
      <c r="F22" s="62"/>
      <c r="G22" s="64">
        <v>37.86</v>
      </c>
      <c r="H22" s="31"/>
      <c r="I22" s="65">
        <v>1468.48</v>
      </c>
      <c r="J22" s="62">
        <v>38774.1</v>
      </c>
      <c r="K22" s="48"/>
      <c r="L22" s="66"/>
    </row>
    <row r="23" spans="1:12" ht="27" customHeight="1" thickBot="1">
      <c r="A23" s="27" t="s">
        <v>30</v>
      </c>
      <c r="B23" s="24">
        <f>SUM(B9:B22)</f>
        <v>282015.79600000003</v>
      </c>
      <c r="C23" s="25">
        <f>SUM(C9:C22)</f>
        <v>4823194.503</v>
      </c>
      <c r="D23" s="25">
        <f>SUM(D9:D22)</f>
        <v>269120.37700000004</v>
      </c>
      <c r="E23" s="25">
        <f>SUM(E9:E22)</f>
        <v>7283061.430000001</v>
      </c>
      <c r="F23" s="25">
        <f>SUM(F9:F22)</f>
        <v>1091214.9270000001</v>
      </c>
      <c r="G23" s="26"/>
      <c r="H23" s="16"/>
      <c r="I23" s="25">
        <f>SUM(I9:I22)</f>
        <v>17987.965999999997</v>
      </c>
      <c r="J23" s="25">
        <f>SUM(J9:J22)</f>
        <v>369556.43999999994</v>
      </c>
      <c r="K23" s="11"/>
      <c r="L23" s="33">
        <f>SUM(L9:L22)</f>
        <v>18480.674</v>
      </c>
    </row>
    <row r="24" ht="13.5" thickTop="1"/>
    <row r="26" spans="1:3" ht="12.75">
      <c r="A26" s="28"/>
      <c r="B26" s="28"/>
      <c r="C26" s="28"/>
    </row>
    <row r="27" spans="1:3" ht="12.75">
      <c r="A27" s="28"/>
      <c r="B27" s="32"/>
      <c r="C27" s="28"/>
    </row>
  </sheetData>
  <mergeCells count="2">
    <mergeCell ref="A6:G6"/>
    <mergeCell ref="I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M37"/>
  <sheetViews>
    <sheetView view="pageBreakPreview" zoomScaleNormal="120" zoomScaleSheetLayoutView="100" workbookViewId="0" topLeftCell="A1">
      <selection activeCell="E21" sqref="E21"/>
    </sheetView>
  </sheetViews>
  <sheetFormatPr defaultColWidth="9.140625" defaultRowHeight="12.75"/>
  <cols>
    <col min="1" max="1" width="16.28125" style="0" customWidth="1"/>
    <col min="2" max="2" width="12.8515625" style="0" customWidth="1"/>
    <col min="3" max="3" width="13.00390625" style="0" customWidth="1"/>
    <col min="4" max="4" width="13.00390625" style="0" hidden="1" customWidth="1"/>
    <col min="5" max="8" width="11.7109375" style="0" customWidth="1"/>
    <col min="9" max="9" width="3.7109375" style="0" customWidth="1"/>
    <col min="10" max="10" width="13.28125" style="0" customWidth="1"/>
    <col min="11" max="11" width="14.7109375" style="0" customWidth="1"/>
    <col min="12" max="12" width="3.7109375" style="0" customWidth="1"/>
    <col min="13" max="13" width="18.8515625" style="0" bestFit="1" customWidth="1"/>
  </cols>
  <sheetData>
    <row r="2" ht="18">
      <c r="A2" s="37" t="s">
        <v>34</v>
      </c>
    </row>
    <row r="3" ht="18">
      <c r="A3" s="12" t="s">
        <v>36</v>
      </c>
    </row>
    <row r="4" ht="12.75" hidden="1"/>
    <row r="6" spans="1:13" ht="16.5" thickBot="1">
      <c r="A6" s="73" t="s">
        <v>9</v>
      </c>
      <c r="B6" s="74"/>
      <c r="C6" s="74"/>
      <c r="D6" s="74"/>
      <c r="E6" s="74"/>
      <c r="F6" s="74"/>
      <c r="G6" s="74"/>
      <c r="H6" s="74"/>
      <c r="J6" s="75" t="s">
        <v>10</v>
      </c>
      <c r="K6" s="76"/>
      <c r="L6" s="1"/>
      <c r="M6" s="13" t="s">
        <v>11</v>
      </c>
    </row>
    <row r="7" spans="1:13" ht="51.75" thickTop="1">
      <c r="A7" s="18" t="s">
        <v>5</v>
      </c>
      <c r="B7" s="8" t="s">
        <v>0</v>
      </c>
      <c r="C7" s="7" t="s">
        <v>1</v>
      </c>
      <c r="D7" s="34" t="s">
        <v>32</v>
      </c>
      <c r="E7" s="4" t="s">
        <v>2</v>
      </c>
      <c r="F7" s="5"/>
      <c r="G7" s="6"/>
      <c r="H7" s="7" t="s">
        <v>6</v>
      </c>
      <c r="I7" s="14"/>
      <c r="J7" s="7" t="s">
        <v>0</v>
      </c>
      <c r="K7" s="8" t="s">
        <v>1</v>
      </c>
      <c r="L7" s="9"/>
      <c r="M7" s="22" t="s">
        <v>0</v>
      </c>
    </row>
    <row r="8" spans="1:13" ht="13.5" thickBot="1">
      <c r="A8" s="19"/>
      <c r="B8" s="17" t="s">
        <v>4</v>
      </c>
      <c r="C8" s="3" t="s">
        <v>3</v>
      </c>
      <c r="D8" s="3" t="s">
        <v>3</v>
      </c>
      <c r="E8" s="2" t="s">
        <v>31</v>
      </c>
      <c r="F8" s="3" t="s">
        <v>13</v>
      </c>
      <c r="G8" s="2" t="s">
        <v>14</v>
      </c>
      <c r="H8" s="3" t="s">
        <v>29</v>
      </c>
      <c r="I8" s="15"/>
      <c r="J8" s="3" t="s">
        <v>8</v>
      </c>
      <c r="K8" s="2" t="s">
        <v>7</v>
      </c>
      <c r="L8" s="10"/>
      <c r="M8" s="23" t="s">
        <v>4</v>
      </c>
    </row>
    <row r="9" spans="1:13" s="30" customFormat="1" ht="13.5" customHeight="1">
      <c r="A9" s="40" t="s">
        <v>15</v>
      </c>
      <c r="B9" s="43">
        <v>2657</v>
      </c>
      <c r="C9" s="44">
        <v>260951</v>
      </c>
      <c r="D9" s="67"/>
      <c r="E9" s="44">
        <v>2625</v>
      </c>
      <c r="F9" s="45">
        <v>295827</v>
      </c>
      <c r="G9" s="44">
        <v>110928</v>
      </c>
      <c r="H9" s="46">
        <v>75.56</v>
      </c>
      <c r="I9" s="31"/>
      <c r="J9" s="47"/>
      <c r="K9" s="44"/>
      <c r="L9" s="48"/>
      <c r="M9" s="49">
        <v>401</v>
      </c>
    </row>
    <row r="10" spans="1:13" s="30" customFormat="1" ht="13.5" customHeight="1">
      <c r="A10" s="29" t="s">
        <v>16</v>
      </c>
      <c r="B10" s="50">
        <v>14173</v>
      </c>
      <c r="C10" s="51">
        <v>1386588</v>
      </c>
      <c r="D10" s="68"/>
      <c r="E10" s="51">
        <v>14173</v>
      </c>
      <c r="F10" s="57">
        <v>2632385</v>
      </c>
      <c r="G10" s="69"/>
      <c r="H10" s="54">
        <v>125.61</v>
      </c>
      <c r="I10" s="31"/>
      <c r="J10" s="70"/>
      <c r="K10" s="69"/>
      <c r="L10" s="48"/>
      <c r="M10" s="56"/>
    </row>
    <row r="11" spans="1:13" s="30" customFormat="1" ht="13.5" customHeight="1">
      <c r="A11" s="29" t="s">
        <v>17</v>
      </c>
      <c r="B11" s="50">
        <v>7187</v>
      </c>
      <c r="C11" s="51">
        <v>699309</v>
      </c>
      <c r="D11" s="53"/>
      <c r="E11" s="51">
        <v>7187</v>
      </c>
      <c r="F11" s="57">
        <v>1112645</v>
      </c>
      <c r="G11" s="51">
        <v>167879</v>
      </c>
      <c r="H11" s="54">
        <v>97.3</v>
      </c>
      <c r="I11" s="31"/>
      <c r="J11" s="58">
        <v>6231</v>
      </c>
      <c r="K11" s="51">
        <v>174229</v>
      </c>
      <c r="L11" s="48"/>
      <c r="M11" s="56">
        <v>12</v>
      </c>
    </row>
    <row r="12" spans="1:13" s="30" customFormat="1" ht="13.5" customHeight="1">
      <c r="A12" s="29" t="s">
        <v>18</v>
      </c>
      <c r="B12" s="50">
        <v>5439</v>
      </c>
      <c r="C12" s="51">
        <v>519095.27</v>
      </c>
      <c r="D12" s="68"/>
      <c r="E12" s="51">
        <v>5439</v>
      </c>
      <c r="F12" s="57">
        <v>1031857</v>
      </c>
      <c r="G12" s="51"/>
      <c r="H12" s="54">
        <v>95.66</v>
      </c>
      <c r="I12" s="31"/>
      <c r="J12" s="58"/>
      <c r="K12" s="51"/>
      <c r="L12" s="48"/>
      <c r="M12" s="56"/>
    </row>
    <row r="13" spans="1:13" s="30" customFormat="1" ht="13.5" customHeight="1">
      <c r="A13" s="29" t="s">
        <v>19</v>
      </c>
      <c r="B13" s="50">
        <v>5555</v>
      </c>
      <c r="C13" s="51">
        <v>519462</v>
      </c>
      <c r="D13" s="53"/>
      <c r="E13" s="69">
        <v>5529</v>
      </c>
      <c r="F13" s="57">
        <v>605824</v>
      </c>
      <c r="G13" s="69"/>
      <c r="H13" s="54">
        <v>93.51</v>
      </c>
      <c r="I13" s="31"/>
      <c r="J13" s="58">
        <v>17</v>
      </c>
      <c r="K13" s="51">
        <v>533</v>
      </c>
      <c r="L13" s="48"/>
      <c r="M13" s="56">
        <v>10</v>
      </c>
    </row>
    <row r="14" spans="1:13" s="30" customFormat="1" ht="13.5" customHeight="1">
      <c r="A14" s="29" t="s">
        <v>20</v>
      </c>
      <c r="B14" s="50">
        <v>6186</v>
      </c>
      <c r="C14" s="51">
        <v>586450</v>
      </c>
      <c r="D14" s="68"/>
      <c r="E14" s="51">
        <v>6186</v>
      </c>
      <c r="F14" s="57">
        <v>1105000</v>
      </c>
      <c r="G14" s="69"/>
      <c r="H14" s="54">
        <v>127</v>
      </c>
      <c r="I14" s="31"/>
      <c r="J14" s="70"/>
      <c r="K14" s="69"/>
      <c r="L14" s="48"/>
      <c r="M14" s="56"/>
    </row>
    <row r="15" spans="1:13" s="30" customFormat="1" ht="13.5" customHeight="1">
      <c r="A15" s="29" t="s">
        <v>21</v>
      </c>
      <c r="B15" s="50">
        <v>7172.066</v>
      </c>
      <c r="C15" s="51">
        <v>816581.94</v>
      </c>
      <c r="D15" s="52"/>
      <c r="E15" s="51">
        <v>7172.066</v>
      </c>
      <c r="F15" s="57">
        <v>1498188.635</v>
      </c>
      <c r="G15" s="51">
        <v>293650.01</v>
      </c>
      <c r="H15" s="60">
        <v>76.28</v>
      </c>
      <c r="I15" s="31"/>
      <c r="J15" s="58">
        <v>190.409</v>
      </c>
      <c r="K15" s="51">
        <v>8585</v>
      </c>
      <c r="L15" s="48"/>
      <c r="M15" s="56"/>
    </row>
    <row r="16" spans="1:13" s="30" customFormat="1" ht="13.5" customHeight="1">
      <c r="A16" s="29" t="s">
        <v>22</v>
      </c>
      <c r="B16" s="50">
        <v>4629</v>
      </c>
      <c r="C16" s="51">
        <v>337642.704</v>
      </c>
      <c r="D16" s="52"/>
      <c r="E16" s="51">
        <v>3595</v>
      </c>
      <c r="F16" s="57">
        <v>741585</v>
      </c>
      <c r="G16" s="51">
        <v>198834</v>
      </c>
      <c r="H16" s="54">
        <v>76.8</v>
      </c>
      <c r="I16" s="31"/>
      <c r="J16" s="58"/>
      <c r="K16" s="51"/>
      <c r="L16" s="48"/>
      <c r="M16" s="56"/>
    </row>
    <row r="17" spans="1:13" s="30" customFormat="1" ht="13.5" customHeight="1">
      <c r="A17" s="29" t="s">
        <v>23</v>
      </c>
      <c r="B17" s="50">
        <v>8987</v>
      </c>
      <c r="C17" s="51">
        <v>838463</v>
      </c>
      <c r="D17" s="52"/>
      <c r="E17" s="51">
        <v>8987</v>
      </c>
      <c r="F17" s="57">
        <v>2138263</v>
      </c>
      <c r="G17" s="51">
        <v>438594</v>
      </c>
      <c r="H17" s="54">
        <v>139.606</v>
      </c>
      <c r="I17" s="31"/>
      <c r="J17" s="58"/>
      <c r="K17" s="51"/>
      <c r="L17" s="48"/>
      <c r="M17" s="56">
        <v>46</v>
      </c>
    </row>
    <row r="18" spans="1:13" s="30" customFormat="1" ht="13.5" customHeight="1">
      <c r="A18" s="29" t="s">
        <v>24</v>
      </c>
      <c r="B18" s="50">
        <v>4174</v>
      </c>
      <c r="C18" s="51">
        <v>387449</v>
      </c>
      <c r="D18" s="52"/>
      <c r="E18" s="51"/>
      <c r="F18" s="57"/>
      <c r="G18" s="51"/>
      <c r="H18" s="54">
        <v>59</v>
      </c>
      <c r="I18" s="31"/>
      <c r="J18" s="58"/>
      <c r="K18" s="51"/>
      <c r="L18" s="48"/>
      <c r="M18" s="56"/>
    </row>
    <row r="19" spans="1:13" s="30" customFormat="1" ht="13.5" customHeight="1">
      <c r="A19" s="29" t="s">
        <v>25</v>
      </c>
      <c r="B19" s="50">
        <v>4793</v>
      </c>
      <c r="C19" s="51">
        <v>439950</v>
      </c>
      <c r="D19" s="52"/>
      <c r="E19" s="51">
        <v>4790.4</v>
      </c>
      <c r="F19" s="57"/>
      <c r="G19" s="51"/>
      <c r="H19" s="54">
        <v>92.18</v>
      </c>
      <c r="I19" s="31"/>
      <c r="J19" s="58"/>
      <c r="K19" s="51"/>
      <c r="L19" s="48"/>
      <c r="M19" s="56"/>
    </row>
    <row r="20" spans="1:13" s="30" customFormat="1" ht="13.5" customHeight="1">
      <c r="A20" s="29" t="s">
        <v>26</v>
      </c>
      <c r="B20" s="50">
        <v>4147.764</v>
      </c>
      <c r="C20" s="51">
        <v>337709.758</v>
      </c>
      <c r="D20" s="52"/>
      <c r="E20" s="51">
        <v>4147.764</v>
      </c>
      <c r="F20" s="57"/>
      <c r="G20" s="51"/>
      <c r="H20" s="54">
        <v>73.56</v>
      </c>
      <c r="I20" s="31"/>
      <c r="J20" s="58"/>
      <c r="K20" s="51"/>
      <c r="L20" s="48"/>
      <c r="M20" s="56"/>
    </row>
    <row r="21" spans="1:13" s="30" customFormat="1" ht="13.5" customHeight="1">
      <c r="A21" s="29" t="s">
        <v>27</v>
      </c>
      <c r="B21" s="71">
        <v>5513</v>
      </c>
      <c r="C21" s="51">
        <v>606250</v>
      </c>
      <c r="D21" s="52"/>
      <c r="E21" s="51">
        <f>5401+112</f>
        <v>5513</v>
      </c>
      <c r="F21" s="52">
        <v>642</v>
      </c>
      <c r="G21" s="51"/>
      <c r="H21" s="54">
        <v>95.5</v>
      </c>
      <c r="I21" s="31"/>
      <c r="J21" s="58"/>
      <c r="K21" s="51"/>
      <c r="L21" s="48"/>
      <c r="M21" s="56"/>
    </row>
    <row r="22" spans="1:13" s="30" customFormat="1" ht="13.5" customHeight="1" thickBot="1">
      <c r="A22" s="41" t="s">
        <v>28</v>
      </c>
      <c r="B22" s="61">
        <v>4109.76</v>
      </c>
      <c r="C22" s="62">
        <v>539318.1</v>
      </c>
      <c r="D22" s="72"/>
      <c r="E22" s="62">
        <v>4109.76</v>
      </c>
      <c r="F22" s="63">
        <v>1129798.32</v>
      </c>
      <c r="G22" s="62"/>
      <c r="H22" s="64">
        <v>131.23</v>
      </c>
      <c r="I22" s="31"/>
      <c r="J22" s="65"/>
      <c r="K22" s="62"/>
      <c r="L22" s="48"/>
      <c r="M22" s="66"/>
    </row>
    <row r="23" spans="1:13" ht="27" customHeight="1" thickBot="1">
      <c r="A23" s="20" t="s">
        <v>30</v>
      </c>
      <c r="B23" s="25">
        <f aca="true" t="shared" si="0" ref="B23:G23">SUM(B9:B22)</f>
        <v>84722.58999999998</v>
      </c>
      <c r="C23" s="25">
        <f t="shared" si="0"/>
        <v>8275219.772</v>
      </c>
      <c r="D23" s="42">
        <f>SUM(D9:D22)</f>
        <v>0</v>
      </c>
      <c r="E23" s="25">
        <f t="shared" si="0"/>
        <v>79453.98999999999</v>
      </c>
      <c r="F23" s="25">
        <f t="shared" si="0"/>
        <v>12292014.955</v>
      </c>
      <c r="G23" s="25">
        <f t="shared" si="0"/>
        <v>1209885.01</v>
      </c>
      <c r="H23" s="21"/>
      <c r="I23" s="16"/>
      <c r="J23" s="25">
        <f>SUM(J9:J22)</f>
        <v>6438.409</v>
      </c>
      <c r="K23" s="25">
        <f>SUM(K9:K22)</f>
        <v>183347</v>
      </c>
      <c r="L23" s="11"/>
      <c r="M23" s="25">
        <f>SUM(M9:M22)</f>
        <v>469</v>
      </c>
    </row>
    <row r="24" ht="13.5" thickTop="1">
      <c r="A24" s="39"/>
    </row>
    <row r="25" ht="12.75">
      <c r="A25" s="39"/>
    </row>
    <row r="26" ht="12.75">
      <c r="A26" s="36"/>
    </row>
    <row r="27" spans="1:4" ht="12.75">
      <c r="A27" s="28"/>
      <c r="B27" s="28"/>
      <c r="C27" s="28"/>
      <c r="D27" s="28"/>
    </row>
    <row r="28" spans="1:4" ht="12.75">
      <c r="A28" s="28"/>
      <c r="B28" s="32"/>
      <c r="C28" s="28"/>
      <c r="D28" s="28"/>
    </row>
    <row r="37" ht="12.75">
      <c r="G37" s="35"/>
    </row>
  </sheetData>
  <mergeCells count="2">
    <mergeCell ref="J6:K6"/>
    <mergeCell ref="A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Diviš Karel, Ing.;410;225131518</cp:lastModifiedBy>
  <cp:lastPrinted>2011-05-24T12:56:13Z</cp:lastPrinted>
  <dcterms:created xsi:type="dcterms:W3CDTF">2008-05-07T08:40:41Z</dcterms:created>
  <dcterms:modified xsi:type="dcterms:W3CDTF">2012-06-06T08:19:57Z</dcterms:modified>
  <cp:category/>
  <cp:version/>
  <cp:contentType/>
  <cp:contentStatus/>
</cp:coreProperties>
</file>